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B8279660-B92D-4777-936D-5C31AFCE8C0D}" xr6:coauthVersionLast="37" xr6:coauthVersionMax="47" xr10:uidLastSave="{00000000-0000-0000-0000-000000000000}"/>
  <bookViews>
    <workbookView xWindow="0" yWindow="0" windowWidth="25200" windowHeight="11925" tabRatio="477" xr2:uid="{00000000-000D-0000-FFFF-FFFF00000000}"/>
  </bookViews>
  <sheets>
    <sheet name="Лист1" sheetId="1" r:id="rId1"/>
    <sheet name="Лист2" sheetId="2" r:id="rId2"/>
  </sheets>
  <definedNames>
    <definedName name="_xlnm._FilterDatabase" localSheetId="1" hidden="1">Лист2!#REF!</definedName>
  </definedNames>
  <calcPr calcId="179021" refMode="R1C1" concurrentCalc="0"/>
</workbook>
</file>

<file path=xl/calcChain.xml><?xml version="1.0" encoding="utf-8"?>
<calcChain xmlns="http://schemas.openxmlformats.org/spreadsheetml/2006/main">
  <c r="G9" i="1" l="1"/>
  <c r="G12" i="1"/>
  <c r="F5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0" i="1"/>
  <c r="G46" i="1"/>
  <c r="G47" i="1"/>
  <c r="G53" i="1"/>
  <c r="G11" i="1"/>
  <c r="G52" i="1"/>
  <c r="G282" i="1"/>
  <c r="G283" i="1"/>
  <c r="G284" i="1"/>
  <c r="G285" i="1"/>
  <c r="G286" i="1"/>
  <c r="G287" i="1"/>
  <c r="G288" i="1"/>
  <c r="G289" i="1"/>
  <c r="G44" i="1"/>
  <c r="G45" i="1"/>
  <c r="G48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9" i="1"/>
  <c r="G240" i="1"/>
  <c r="G241" i="1"/>
  <c r="G242" i="1"/>
  <c r="G243" i="1"/>
  <c r="G244" i="1"/>
  <c r="G245" i="1"/>
  <c r="G246" i="1"/>
  <c r="G247" i="1"/>
  <c r="G248" i="1"/>
  <c r="G249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J27" i="1"/>
</calcChain>
</file>

<file path=xl/sharedStrings.xml><?xml version="1.0" encoding="utf-8"?>
<sst xmlns="http://schemas.openxmlformats.org/spreadsheetml/2006/main" count="1337" uniqueCount="277">
  <si>
    <t>Наименование</t>
  </si>
  <si>
    <t>Контейнер</t>
  </si>
  <si>
    <t>кассеты</t>
  </si>
  <si>
    <t>Ком/мешок/сетка</t>
  </si>
  <si>
    <t>Цена, руб</t>
  </si>
  <si>
    <t>www.imperator-pitomnik.ru , Тел.: 8(843)526-57-46, E-mail:1@imperator-pitomnik.ru</t>
  </si>
  <si>
    <t>Сеянцы и горшки отправляем сборным грузом транспортными компаниями с г.Казань</t>
  </si>
  <si>
    <t>минимальные партии для отправки указаны выше</t>
  </si>
  <si>
    <t>Кол-во</t>
  </si>
  <si>
    <t>Итого, руб</t>
  </si>
  <si>
    <t>ИТОГО</t>
  </si>
  <si>
    <t xml:space="preserve">   Императорский Питомник </t>
  </si>
  <si>
    <t>Европаллет</t>
  </si>
  <si>
    <t>Тел. +7-987-226-00-06</t>
  </si>
  <si>
    <t>1@imperator-pitomnik.ru</t>
  </si>
  <si>
    <t xml:space="preserve">Ель колючая (голубая) Extra </t>
  </si>
  <si>
    <t>Наименование растения</t>
  </si>
  <si>
    <t>Высота,  cм</t>
  </si>
  <si>
    <t>Обхват, см</t>
  </si>
  <si>
    <t>Береза "Purpurea"</t>
  </si>
  <si>
    <t>20-25</t>
  </si>
  <si>
    <t>Береза повислая "Dalecarlica"</t>
  </si>
  <si>
    <t>25-30</t>
  </si>
  <si>
    <t>Береза повислая "Schneverdinger Goldbirke"</t>
  </si>
  <si>
    <t xml:space="preserve">Боярышник ‘Crus galli’   </t>
  </si>
  <si>
    <t>200-250</t>
  </si>
  <si>
    <t>250-300</t>
  </si>
  <si>
    <t>Боярышник сибирский  СК</t>
  </si>
  <si>
    <t>350-400</t>
  </si>
  <si>
    <t>400-450</t>
  </si>
  <si>
    <t>450-500</t>
  </si>
  <si>
    <t>500-600</t>
  </si>
  <si>
    <t>600-700</t>
  </si>
  <si>
    <t>700-800</t>
  </si>
  <si>
    <t>Ива  "Памяти Бажова"</t>
  </si>
  <si>
    <t>800-900</t>
  </si>
  <si>
    <t>Ива Памяти Миндовского</t>
  </si>
  <si>
    <t>Ива  "Свердловская плакучая"</t>
  </si>
  <si>
    <t>Ива  "Шверина Улучшенная"</t>
  </si>
  <si>
    <t>300-350</t>
  </si>
  <si>
    <t>150-200</t>
  </si>
  <si>
    <t>Липа видовая</t>
  </si>
  <si>
    <t>Липа сортовая</t>
  </si>
  <si>
    <t>30-35</t>
  </si>
  <si>
    <t>35-40</t>
  </si>
  <si>
    <t>40-45</t>
  </si>
  <si>
    <t>Облепиха</t>
  </si>
  <si>
    <t>Ольха серая "Aurea"</t>
  </si>
  <si>
    <t xml:space="preserve">Орех маньчжурский </t>
  </si>
  <si>
    <t>Тополь белый "Nivea"</t>
  </si>
  <si>
    <t xml:space="preserve">Тополь белый "Raket" </t>
  </si>
  <si>
    <t>40-50</t>
  </si>
  <si>
    <t>50-60</t>
  </si>
  <si>
    <t xml:space="preserve">Тополь дрожащий "Erecta" </t>
  </si>
  <si>
    <t>Тополь пирамидальный Пионер</t>
  </si>
  <si>
    <t xml:space="preserve">Яблоня декоративная (зеленолистная)    </t>
  </si>
  <si>
    <t xml:space="preserve">Яблоня декоративная (краснолистная) </t>
  </si>
  <si>
    <t>Кустарники лиственные . Грунт.</t>
  </si>
  <si>
    <t>Барбарис Тунберга "Atropurpurea Nana"</t>
  </si>
  <si>
    <t>20-40</t>
  </si>
  <si>
    <t>40-60</t>
  </si>
  <si>
    <t>Барбарис Тунберга "Atropurpurea"</t>
  </si>
  <si>
    <t>80-100</t>
  </si>
  <si>
    <t>100-120</t>
  </si>
  <si>
    <t>120-140</t>
  </si>
  <si>
    <t>140-160</t>
  </si>
  <si>
    <t>60-80</t>
  </si>
  <si>
    <t>Гортензия метельчатая в ассортименте</t>
  </si>
  <si>
    <t>Дерен белый "Siberian Pearls"</t>
  </si>
  <si>
    <t>160-180</t>
  </si>
  <si>
    <t>Дерен белый "Sibirica"</t>
  </si>
  <si>
    <t>Дерен белый Kesselringii</t>
  </si>
  <si>
    <t>200-225</t>
  </si>
  <si>
    <t>225-250</t>
  </si>
  <si>
    <t>Дерен отпрысковый "Flaviramea"</t>
  </si>
  <si>
    <t xml:space="preserve">Жимолость камчатская </t>
  </si>
  <si>
    <t>Жимолость Королькова</t>
  </si>
  <si>
    <t>Жимолость обыкновенная</t>
  </si>
  <si>
    <t>Жимолость татарская "Rosea"</t>
  </si>
  <si>
    <t>Жимолость Maackii</t>
  </si>
  <si>
    <t>Кизильник блестящий</t>
  </si>
  <si>
    <t>Лапчатка кустарниковая Goldfinger</t>
  </si>
  <si>
    <t>Лапчатка кустарниковая Goldstar</t>
  </si>
  <si>
    <t>Лапчатка кустарниковая Goldteppich</t>
  </si>
  <si>
    <t>Лапчатка кустарниковая Katherine Dykes</t>
  </si>
  <si>
    <t>Лапчатка кустарниковая Primrose Beauty (d= 120-140)</t>
  </si>
  <si>
    <t>Лапчатка кустарниковая Primrose Beauty (d= 140-160)</t>
  </si>
  <si>
    <t>Пузыреплодник калинолистный "Diabolo"/"Red Baron"</t>
  </si>
  <si>
    <t>180-200</t>
  </si>
  <si>
    <t>Пузыреплодник калинолистный "Dart"s Gold"</t>
  </si>
  <si>
    <t>Сирень венгерская</t>
  </si>
  <si>
    <t>200-220</t>
  </si>
  <si>
    <t>Сирень обыкновенная сорта (микроклон)</t>
  </si>
  <si>
    <t>Сирень обыкновенная сорта Sol</t>
  </si>
  <si>
    <t>Снежноягодник</t>
  </si>
  <si>
    <t xml:space="preserve">Спирея ниппонская "Halward's Silver" </t>
  </si>
  <si>
    <t xml:space="preserve">Спирея ниппонская "June Bride" </t>
  </si>
  <si>
    <t xml:space="preserve">Спирея ниппонская "Snowmound" </t>
  </si>
  <si>
    <t>Спирея японская "Anthony Waterer"</t>
  </si>
  <si>
    <t xml:space="preserve">Спирея японская "Anthony Waterer" </t>
  </si>
  <si>
    <t>Спирея японская "Froebelii"</t>
  </si>
  <si>
    <t xml:space="preserve">Спирея японская "Little Princess" </t>
  </si>
  <si>
    <t>d40-60</t>
  </si>
  <si>
    <t>d60-80</t>
  </si>
  <si>
    <t>d80-100</t>
  </si>
  <si>
    <t xml:space="preserve">Спирея японская "Manon" </t>
  </si>
  <si>
    <t xml:space="preserve">Спирея японская "Odensala" </t>
  </si>
  <si>
    <t xml:space="preserve">Спирея японская "Shirobana" </t>
  </si>
  <si>
    <t>Цена, руб.</t>
  </si>
  <si>
    <t>Боярышник сливолистный Splendens</t>
  </si>
  <si>
    <t>Размер</t>
  </si>
  <si>
    <t>300-320</t>
  </si>
  <si>
    <t>320-340</t>
  </si>
  <si>
    <t>340-360</t>
  </si>
  <si>
    <t>360-380</t>
  </si>
  <si>
    <t>380-400</t>
  </si>
  <si>
    <t>260-280</t>
  </si>
  <si>
    <t>280-300</t>
  </si>
  <si>
    <t>220-240</t>
  </si>
  <si>
    <t>240-260</t>
  </si>
  <si>
    <t>20-30</t>
  </si>
  <si>
    <t>500-550</t>
  </si>
  <si>
    <t>550-600</t>
  </si>
  <si>
    <t>600-650</t>
  </si>
  <si>
    <t>650-700</t>
  </si>
  <si>
    <t>400-420</t>
  </si>
  <si>
    <t>420-440</t>
  </si>
  <si>
    <t xml:space="preserve">Можжевельник казацкий "Rockery Gem" 340 Га  </t>
  </si>
  <si>
    <t xml:space="preserve">Можжевельник казацкий "Tamariscifolia" 340 Га  </t>
  </si>
  <si>
    <t>440-460</t>
  </si>
  <si>
    <t>400-500</t>
  </si>
  <si>
    <t>550-650</t>
  </si>
  <si>
    <t>С7,5</t>
  </si>
  <si>
    <t>С2/C3</t>
  </si>
  <si>
    <t>С3</t>
  </si>
  <si>
    <t>С5</t>
  </si>
  <si>
    <t>Упаковка</t>
  </si>
  <si>
    <t>Деревья лиственные (грунт)</t>
  </si>
  <si>
    <t>мало</t>
  </si>
  <si>
    <t>▼ Минимальная партия растений в горшках С3 от 150 штук, С4/С5 от 75штук, С7,5 от 35шт  ( 1 европаллет -3000р ) ▼</t>
  </si>
  <si>
    <t>30-40</t>
  </si>
  <si>
    <t>*Акция в связи с прореживанием поля, без отбора</t>
  </si>
  <si>
    <t>*Акция в связи с прореживанием пол,цена указана без выбора , измерения по макушку</t>
  </si>
  <si>
    <t>**цена с возможностью отбора растений</t>
  </si>
  <si>
    <t>Кассета 8х8 (64 ячейки) депозит</t>
  </si>
  <si>
    <t xml:space="preserve">Растения из ГРУНТА (растения выкапываются без ориентации на цвет и форму)      </t>
  </si>
  <si>
    <t>Ель канадская / Picea glauca (по выбору заказчика**) ▲</t>
  </si>
  <si>
    <t xml:space="preserve">Ель канадская / Picea glauca EXTRA  </t>
  </si>
  <si>
    <t>Ель черная / Picea mariana  (по выбору заказчика**) ▲</t>
  </si>
  <si>
    <t xml:space="preserve">Ель черная / Picea mariana EXTRA  </t>
  </si>
  <si>
    <t>Ель сибирская / Picea obovata (по выбору заказчика**) ▲</t>
  </si>
  <si>
    <t xml:space="preserve">Ель сибирская / Picea obovata EXTRA </t>
  </si>
  <si>
    <t xml:space="preserve">Сосна обыкновенная /Pinus sylvestris </t>
  </si>
  <si>
    <t>Сосна обыкновенная /Pinus sylvestris (по выбору заказчика**) ▲</t>
  </si>
  <si>
    <t xml:space="preserve">Сосна черная /Pinus nigra  </t>
  </si>
  <si>
    <t xml:space="preserve">Сосна горная / Pinus mugo </t>
  </si>
  <si>
    <t>Кедр сибирский / Pinus sibirica АКЦИЯ*</t>
  </si>
  <si>
    <t xml:space="preserve">Кедр сибирский / Pinus sibirica </t>
  </si>
  <si>
    <t xml:space="preserve">Лиственница европейская /Lárix decídua </t>
  </si>
  <si>
    <t xml:space="preserve">Пихта сибирская / Abies sibirica 20 Га </t>
  </si>
  <si>
    <t>Кедр сибирский / Pínus sibírica</t>
  </si>
  <si>
    <t xml:space="preserve">Туя западная Смарагд / Smaragd </t>
  </si>
  <si>
    <t>C3</t>
  </si>
  <si>
    <t>460-480</t>
  </si>
  <si>
    <t>480-500</t>
  </si>
  <si>
    <t>500-520</t>
  </si>
  <si>
    <t>520-540</t>
  </si>
  <si>
    <t>540-560</t>
  </si>
  <si>
    <t>Рябина обыкновенная (MSt)</t>
  </si>
  <si>
    <t>▲ Минимальная партия растений в горшках С3 от 150 штук, С4/С5 от 90штук, С7,5 от 60шт  ( 1 европаллет -3000р ) ▲</t>
  </si>
  <si>
    <t>250-275</t>
  </si>
  <si>
    <t>275-300</t>
  </si>
  <si>
    <t>Пузыреплодник калинолистный "Nugget"</t>
  </si>
  <si>
    <t>Туя западная Смарагд</t>
  </si>
  <si>
    <t>Туя западная Брабант</t>
  </si>
  <si>
    <t>▲ Минимальная партия сеянцев в кассетах 512 штук ( 8 кассет - кассета-тара 1500р/шт ) ▲</t>
  </si>
  <si>
    <t>▼ Минимальная партия сеянцев в кассетах 512 штук ( 8 кассет - кассета-тара 1500р/шт ) ▼</t>
  </si>
  <si>
    <t>1000-1200</t>
  </si>
  <si>
    <t>Ели сортовые (Blue Diamond, Hoopsi, Bialobok, Glauca Globosa, Iseli Fastigiata)</t>
  </si>
  <si>
    <t>Туя западная Санкист / Sunkist</t>
  </si>
  <si>
    <t>Можжевельник скальный Скайрокет / Skyrocket</t>
  </si>
  <si>
    <t>Можжевельник средний Олд Голд / Old Gold</t>
  </si>
  <si>
    <t>Можжевельник обыкновенный Репанда / Repanda</t>
  </si>
  <si>
    <t>Сосна горная / Pinus mugo</t>
  </si>
  <si>
    <t>560-580</t>
  </si>
  <si>
    <t>580-600</t>
  </si>
  <si>
    <t>700-750</t>
  </si>
  <si>
    <t>750-800</t>
  </si>
  <si>
    <t>850-900</t>
  </si>
  <si>
    <t>900-950</t>
  </si>
  <si>
    <t>Туя западная Глобоза /Globosa (шар)</t>
  </si>
  <si>
    <t>Туя западная Голден Глоб / Golden Globe (шар)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</si>
  <si>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</si>
  <si>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Растения в контейнерах С2,С3,С5,С7.5</t>
  </si>
  <si>
    <t>Растения в кассетах</t>
  </si>
  <si>
    <t>600-620</t>
  </si>
  <si>
    <t>620-640</t>
  </si>
  <si>
    <t>640-660</t>
  </si>
  <si>
    <t>45-50</t>
  </si>
  <si>
    <t>1000-1500</t>
  </si>
  <si>
    <t>300-325</t>
  </si>
  <si>
    <t>40-600</t>
  </si>
  <si>
    <t>И́ошта</t>
  </si>
  <si>
    <t>Ива  "Свердловская извилистая"</t>
  </si>
  <si>
    <t>Ива "Шатёр"</t>
  </si>
  <si>
    <t>950-1000</t>
  </si>
  <si>
    <t xml:space="preserve">Ель канадская / Picea glauca </t>
  </si>
  <si>
    <t xml:space="preserve">Ель канадская / Picea glauca  </t>
  </si>
  <si>
    <t xml:space="preserve">Ель черная / Picea mariana </t>
  </si>
  <si>
    <t xml:space="preserve">Пихта бальзамическая / Abies balsamea   </t>
  </si>
  <si>
    <t>Пихта бальзамическая / Abies balsamea  (по выбору заказчика**) ▲</t>
  </si>
  <si>
    <t>15-25</t>
  </si>
  <si>
    <t>Тополь гибрид №38</t>
  </si>
  <si>
    <t xml:space="preserve">Спирея японская "Macrophylla" </t>
  </si>
  <si>
    <t>Спирея "Grefsheim"</t>
  </si>
  <si>
    <t>800-850</t>
  </si>
  <si>
    <t>660-680</t>
  </si>
  <si>
    <t>680-700</t>
  </si>
  <si>
    <t>700-720</t>
  </si>
  <si>
    <t>Ком/мешок/корзина</t>
  </si>
  <si>
    <t>Туя западная Колумна</t>
  </si>
  <si>
    <t>С2</t>
  </si>
  <si>
    <t>Ель сербская / Picea omorica</t>
  </si>
  <si>
    <t>Спирея японская "GoldMound"</t>
  </si>
  <si>
    <t xml:space="preserve">Лиственные кустарники </t>
  </si>
  <si>
    <t>Цена, руб БЕЗ НДС</t>
  </si>
  <si>
    <t xml:space="preserve">Туя западная Колумна / Columna </t>
  </si>
  <si>
    <t>ЦЕНА ОПТОВАЯ. Минимальную партию уточнять у менеджера!</t>
  </si>
  <si>
    <t xml:space="preserve">мало </t>
  </si>
  <si>
    <t>10-20</t>
  </si>
  <si>
    <t>70-80</t>
  </si>
  <si>
    <t>Сосна горная Пумилио / Pinus mugo pumilio</t>
  </si>
  <si>
    <t>Гортензия метельчатая Самарская Лидия / Samarskya Lydia</t>
  </si>
  <si>
    <t>Гортензия метельчатая Вимс Ред / Wim's Red</t>
  </si>
  <si>
    <t>Ива Ледебура</t>
  </si>
  <si>
    <t>350-440</t>
  </si>
  <si>
    <t>Ива Шаровидная карлик</t>
  </si>
  <si>
    <t>100-150</t>
  </si>
  <si>
    <t>50-100</t>
  </si>
  <si>
    <t>Пихта бальзамическая / Abies balsamea 340 Га АКЦИЯ*</t>
  </si>
  <si>
    <t>Пузыреплодник калинолистный 'Лютеус' (Physocarpus opulifolius Luteus)</t>
  </si>
  <si>
    <t>Ель колючая Глаука Мисти Блю / Glauca Misty Blue</t>
  </si>
  <si>
    <t>Ель колючая Глаука Мисти Блю /  'Glauca'  Misty Blue</t>
  </si>
  <si>
    <r>
      <t xml:space="preserve">Ель колючая Глаука Мисти Блю /  'Glauca'  Misty Blue </t>
    </r>
    <r>
      <rPr>
        <b/>
        <sz val="10"/>
        <color theme="1"/>
        <rFont val="Calibri"/>
        <family val="2"/>
        <charset val="204"/>
        <scheme val="minor"/>
      </rPr>
      <t>(по выбору заказчика**) ▲</t>
    </r>
  </si>
  <si>
    <t>Ель Блю Даймонд / Blue Diamond</t>
  </si>
  <si>
    <t>Ель Хупси / Hoopsi</t>
  </si>
  <si>
    <t>Ель Биалобок / Bialobok</t>
  </si>
  <si>
    <t>Ель Глаука Глобоса / Glauca Globosa(без штамба)</t>
  </si>
  <si>
    <t>Ель Глаука Глобоса / Glauca Globosa(на штамбе)</t>
  </si>
  <si>
    <t>Ель Изели Фастигиата / Iseli Fastigiata</t>
  </si>
  <si>
    <t>15-20</t>
  </si>
  <si>
    <t>50-55</t>
  </si>
  <si>
    <t>175-200</t>
  </si>
  <si>
    <t>150-175</t>
  </si>
  <si>
    <t>Сосна горная Мугус / Pinus mugo Mughus</t>
  </si>
  <si>
    <t>C2</t>
  </si>
  <si>
    <t>Сосна обыкновенная</t>
  </si>
  <si>
    <t xml:space="preserve">Туя западная Брабант / Brabant  </t>
  </si>
  <si>
    <r>
      <t xml:space="preserve">Туя западная Брабант / Brabant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</si>
  <si>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>60-70</t>
  </si>
  <si>
    <t>Размер, см</t>
  </si>
  <si>
    <r>
      <t xml:space="preserve">Гортензия метельчатая в ассортименте </t>
    </r>
    <r>
      <rPr>
        <sz val="11"/>
        <color rgb="FFFF0000"/>
        <rFont val="Calibri"/>
        <family val="2"/>
        <charset val="204"/>
        <scheme val="minor"/>
      </rPr>
      <t>ЭКОНОМ</t>
    </r>
  </si>
  <si>
    <t>С3-С10</t>
  </si>
  <si>
    <r>
      <t xml:space="preserve">Ель колючая Глаука Мисти Блю / Glauca Misty Blue </t>
    </r>
    <r>
      <rPr>
        <b/>
        <sz val="11"/>
        <color rgb="FFFF0000"/>
        <rFont val="Calibri"/>
        <family val="2"/>
        <charset val="204"/>
        <scheme val="minor"/>
      </rPr>
      <t>АКЦИЯ</t>
    </r>
  </si>
  <si>
    <t xml:space="preserve">Туя западная Даника / Danica (шар) </t>
  </si>
  <si>
    <r>
      <t xml:space="preserve">Сосна горная / Pinus mugo </t>
    </r>
    <r>
      <rPr>
        <b/>
        <sz val="11"/>
        <color rgb="FFFF0000"/>
        <rFont val="Calibri"/>
        <family val="2"/>
        <charset val="204"/>
        <scheme val="minor"/>
      </rPr>
      <t>ЭКОНОМ</t>
    </r>
  </si>
  <si>
    <t>80-140</t>
  </si>
  <si>
    <t>Сосна горная / Pinus mugo ЭКОНОМ</t>
  </si>
  <si>
    <t>5-10</t>
  </si>
  <si>
    <t>Ель колючая</t>
  </si>
  <si>
    <t>Сосна горная</t>
  </si>
  <si>
    <t>Можжевельник средний Минт Джулеп / Mint Julep</t>
  </si>
  <si>
    <t>Можжевельник казацкий Блю Дануб / Blue Danube</t>
  </si>
  <si>
    <t>Можжевельник горизонтальный Андорра Компакт / Andorra Compact</t>
  </si>
  <si>
    <t>Можжевельник казацкий Рокери Джем (Rockery Gem)</t>
  </si>
  <si>
    <t>Можжевельник скальный Блю Эрроу / Blue Arrow</t>
  </si>
  <si>
    <r>
      <t xml:space="preserve">Ель колючая Глаука Мисти Блю /  'Glauca'  Misty Blue  </t>
    </r>
    <r>
      <rPr>
        <b/>
        <sz val="10"/>
        <color theme="1"/>
        <rFont val="Calibri"/>
        <family val="2"/>
        <charset val="204"/>
        <scheme val="minor"/>
      </rPr>
      <t xml:space="preserve">(форма конус)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АКЦИЯ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</si>
</sst>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00&quot;-&quot;000"/>
    <numFmt numFmtId="166" formatCode="##&quot;-&quot;##"/>
    <numFmt numFmtId="167" formatCode="#00&quot;-&quot;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33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6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theme="3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6FF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513">
    <xf numFmtId="0" fontId="0" fillId="0" borderId="0" xfId="0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2" borderId="23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164" fontId="0" fillId="0" borderId="0" xfId="0" applyNumberFormat="1"/>
    <xf numFmtId="164" fontId="0" fillId="0" borderId="18" xfId="0" applyNumberFormat="1" applyBorder="1"/>
    <xf numFmtId="164" fontId="0" fillId="0" borderId="19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0" xfId="0" applyNumberFormat="1" applyBorder="1"/>
    <xf numFmtId="164" fontId="4" fillId="0" borderId="0" xfId="0" applyNumberFormat="1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9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2" fillId="0" borderId="4" xfId="0" applyFont="1" applyBorder="1"/>
    <xf numFmtId="164" fontId="12" fillId="0" borderId="18" xfId="0" applyNumberFormat="1" applyFont="1" applyBorder="1"/>
    <xf numFmtId="0" fontId="12" fillId="0" borderId="6" xfId="0" applyFont="1" applyBorder="1"/>
    <xf numFmtId="164" fontId="12" fillId="0" borderId="20" xfId="0" applyNumberFormat="1" applyFont="1" applyBorder="1"/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0" fillId="0" borderId="37" xfId="0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0" fontId="3" fillId="3" borderId="23" xfId="0" applyFont="1" applyFill="1" applyBorder="1"/>
    <xf numFmtId="164" fontId="0" fillId="3" borderId="18" xfId="0" applyNumberFormat="1" applyFill="1" applyBorder="1"/>
    <xf numFmtId="164" fontId="0" fillId="2" borderId="22" xfId="0" applyNumberFormat="1" applyFill="1" applyBorder="1"/>
    <xf numFmtId="0" fontId="0" fillId="2" borderId="7" xfId="0" applyFill="1" applyBorder="1"/>
    <xf numFmtId="164" fontId="0" fillId="2" borderId="21" xfId="0" applyNumberFormat="1" applyFill="1" applyBorder="1"/>
    <xf numFmtId="0" fontId="0" fillId="2" borderId="37" xfId="0" applyFill="1" applyBorder="1"/>
    <xf numFmtId="0" fontId="0" fillId="2" borderId="49" xfId="0" applyFill="1" applyBorder="1"/>
    <xf numFmtId="2" fontId="0" fillId="0" borderId="0" xfId="0" applyNumberFormat="1" applyAlignment="1">
      <alignment vertical="center"/>
    </xf>
    <xf numFmtId="2" fontId="0" fillId="0" borderId="2" xfId="0" applyNumberFormat="1" applyBorder="1"/>
    <xf numFmtId="2" fontId="0" fillId="0" borderId="0" xfId="0" applyNumberFormat="1"/>
    <xf numFmtId="2" fontId="3" fillId="0" borderId="0" xfId="0" applyNumberFormat="1" applyFont="1"/>
    <xf numFmtId="164" fontId="0" fillId="3" borderId="20" xfId="0" applyNumberFormat="1" applyFill="1" applyBorder="1"/>
    <xf numFmtId="0" fontId="0" fillId="0" borderId="7" xfId="0" applyBorder="1"/>
    <xf numFmtId="0" fontId="0" fillId="0" borderId="17" xfId="0" applyBorder="1"/>
    <xf numFmtId="2" fontId="12" fillId="0" borderId="18" xfId="0" applyNumberFormat="1" applyFont="1" applyBorder="1"/>
    <xf numFmtId="2" fontId="12" fillId="0" borderId="20" xfId="0" applyNumberFormat="1" applyFont="1" applyBorder="1"/>
    <xf numFmtId="2" fontId="0" fillId="2" borderId="33" xfId="0" applyNumberFormat="1" applyFill="1" applyBorder="1"/>
    <xf numFmtId="2" fontId="0" fillId="2" borderId="31" xfId="0" applyNumberFormat="1" applyFill="1" applyBorder="1"/>
    <xf numFmtId="2" fontId="0" fillId="0" borderId="43" xfId="0" applyNumberFormat="1" applyBorder="1"/>
    <xf numFmtId="2" fontId="0" fillId="0" borderId="33" xfId="0" applyNumberFormat="1" applyBorder="1"/>
    <xf numFmtId="0" fontId="0" fillId="2" borderId="44" xfId="0" applyFill="1" applyBorder="1"/>
    <xf numFmtId="2" fontId="0" fillId="0" borderId="19" xfId="0" applyNumberFormat="1" applyBorder="1"/>
    <xf numFmtId="0" fontId="14" fillId="8" borderId="1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 wrapText="1"/>
    </xf>
    <xf numFmtId="0" fontId="3" fillId="2" borderId="31" xfId="0" applyFont="1" applyFill="1" applyBorder="1"/>
    <xf numFmtId="0" fontId="3" fillId="2" borderId="33" xfId="0" applyFont="1" applyFill="1" applyBorder="1"/>
    <xf numFmtId="0" fontId="23" fillId="3" borderId="13" xfId="0" applyFont="1" applyFill="1" applyBorder="1" applyAlignment="1">
      <alignment horizontal="center" vertical="center"/>
    </xf>
    <xf numFmtId="0" fontId="24" fillId="3" borderId="8" xfId="2" applyFont="1" applyFill="1" applyBorder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41" xfId="0" applyNumberFormat="1" applyBorder="1"/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left" vertical="center"/>
    </xf>
    <xf numFmtId="0" fontId="15" fillId="8" borderId="50" xfId="0" applyFont="1" applyFill="1" applyBorder="1" applyAlignment="1">
      <alignment horizontal="center" vertical="center" wrapText="1"/>
    </xf>
    <xf numFmtId="0" fontId="3" fillId="3" borderId="15" xfId="0" applyFont="1" applyFill="1" applyBorder="1"/>
    <xf numFmtId="49" fontId="3" fillId="3" borderId="15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164" fontId="0" fillId="3" borderId="19" xfId="0" applyNumberFormat="1" applyFill="1" applyBorder="1"/>
    <xf numFmtId="0" fontId="3" fillId="3" borderId="16" xfId="0" applyFont="1" applyFill="1" applyBorder="1"/>
    <xf numFmtId="0" fontId="0" fillId="0" borderId="59" xfId="0" applyBorder="1"/>
    <xf numFmtId="0" fontId="0" fillId="2" borderId="59" xfId="0" applyFill="1" applyBorder="1"/>
    <xf numFmtId="0" fontId="18" fillId="0" borderId="0" xfId="0" applyFont="1" applyAlignment="1">
      <alignment horizontal="center" wrapText="1"/>
    </xf>
    <xf numFmtId="0" fontId="15" fillId="8" borderId="28" xfId="0" applyFont="1" applyFill="1" applyBorder="1" applyAlignment="1">
      <alignment vertical="center" wrapText="1"/>
    </xf>
    <xf numFmtId="164" fontId="15" fillId="8" borderId="5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17" fillId="0" borderId="58" xfId="0" applyFont="1" applyBorder="1" applyAlignment="1">
      <alignment vertical="center"/>
    </xf>
    <xf numFmtId="0" fontId="16" fillId="0" borderId="33" xfId="0" applyFont="1" applyBorder="1"/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8" borderId="41" xfId="0" applyFont="1" applyFill="1" applyBorder="1" applyAlignment="1">
      <alignment vertical="center" wrapText="1"/>
    </xf>
    <xf numFmtId="0" fontId="20" fillId="0" borderId="9" xfId="0" applyFont="1" applyBorder="1" applyAlignment="1">
      <alignment wrapText="1"/>
    </xf>
    <xf numFmtId="166" fontId="21" fillId="0" borderId="57" xfId="0" applyNumberFormat="1" applyFont="1" applyBorder="1" applyAlignment="1">
      <alignment horizontal="center" vertical="center"/>
    </xf>
    <xf numFmtId="164" fontId="0" fillId="0" borderId="31" xfId="0" applyNumberFormat="1" applyBorder="1"/>
    <xf numFmtId="0" fontId="20" fillId="0" borderId="7" xfId="0" applyFont="1" applyBorder="1" applyAlignment="1">
      <alignment wrapText="1"/>
    </xf>
    <xf numFmtId="166" fontId="21" fillId="0" borderId="58" xfId="0" applyNumberFormat="1" applyFont="1" applyBorder="1" applyAlignment="1">
      <alignment horizontal="center" vertical="center"/>
    </xf>
    <xf numFmtId="164" fontId="0" fillId="0" borderId="33" xfId="0" applyNumberFormat="1" applyBorder="1"/>
    <xf numFmtId="166" fontId="20" fillId="0" borderId="58" xfId="0" applyNumberFormat="1" applyFont="1" applyBorder="1" applyAlignment="1">
      <alignment horizontal="center" vertical="center" wrapText="1"/>
    </xf>
    <xf numFmtId="167" fontId="20" fillId="0" borderId="5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3" fillId="7" borderId="31" xfId="0" applyFont="1" applyFill="1" applyBorder="1"/>
    <xf numFmtId="49" fontId="3" fillId="7" borderId="31" xfId="0" applyNumberFormat="1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52" xfId="0" applyNumberFormat="1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2" fontId="0" fillId="0" borderId="42" xfId="0" applyNumberFormat="1" applyBorder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3" fillId="7" borderId="15" xfId="0" applyFont="1" applyFill="1" applyBorder="1"/>
    <xf numFmtId="49" fontId="3" fillId="7" borderId="15" xfId="0" applyNumberFormat="1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2" fontId="0" fillId="7" borderId="33" xfId="0" applyNumberFormat="1" applyFill="1" applyBorder="1"/>
    <xf numFmtId="164" fontId="0" fillId="7" borderId="19" xfId="0" applyNumberFormat="1" applyFill="1" applyBorder="1"/>
    <xf numFmtId="0" fontId="0" fillId="3" borderId="37" xfId="0" applyFill="1" applyBorder="1"/>
    <xf numFmtId="0" fontId="3" fillId="3" borderId="24" xfId="0" applyFont="1" applyFill="1" applyBorder="1"/>
    <xf numFmtId="49" fontId="3" fillId="3" borderId="24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164" fontId="0" fillId="3" borderId="21" xfId="0" applyNumberFormat="1" applyFill="1" applyBorder="1"/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2" borderId="35" xfId="0" applyNumberFormat="1" applyFill="1" applyBorder="1"/>
    <xf numFmtId="164" fontId="0" fillId="2" borderId="65" xfId="0" applyNumberFormat="1" applyFill="1" applyBorder="1"/>
    <xf numFmtId="0" fontId="3" fillId="7" borderId="33" xfId="0" applyFont="1" applyFill="1" applyBorder="1"/>
    <xf numFmtId="49" fontId="3" fillId="7" borderId="33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49" fontId="3" fillId="2" borderId="45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2" fontId="0" fillId="0" borderId="54" xfId="0" applyNumberFormat="1" applyBorder="1"/>
    <xf numFmtId="2" fontId="0" fillId="7" borderId="53" xfId="0" applyNumberFormat="1" applyFill="1" applyBorder="1"/>
    <xf numFmtId="2" fontId="0" fillId="3" borderId="35" xfId="0" applyNumberFormat="1" applyFill="1" applyBorder="1"/>
    <xf numFmtId="2" fontId="0" fillId="7" borderId="41" xfId="0" applyNumberFormat="1" applyFill="1" applyBorder="1"/>
    <xf numFmtId="0" fontId="0" fillId="0" borderId="38" xfId="0" applyBorder="1"/>
    <xf numFmtId="0" fontId="0" fillId="7" borderId="12" xfId="0" applyFill="1" applyBorder="1"/>
    <xf numFmtId="0" fontId="0" fillId="7" borderId="56" xfId="0" applyFill="1" applyBorder="1"/>
    <xf numFmtId="0" fontId="0" fillId="7" borderId="5" xfId="0" applyFill="1" applyBorder="1"/>
    <xf numFmtId="164" fontId="0" fillId="7" borderId="22" xfId="0" applyNumberFormat="1" applyFill="1" applyBorder="1"/>
    <xf numFmtId="164" fontId="0" fillId="7" borderId="53" xfId="0" applyNumberFormat="1" applyFill="1" applyBorder="1"/>
    <xf numFmtId="0" fontId="0" fillId="3" borderId="0" xfId="0" applyFill="1"/>
    <xf numFmtId="2" fontId="0" fillId="3" borderId="63" xfId="0" applyNumberFormat="1" applyFill="1" applyBorder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3" fillId="0" borderId="43" xfId="0" applyFont="1" applyBorder="1"/>
    <xf numFmtId="0" fontId="0" fillId="7" borderId="0" xfId="0" applyFill="1"/>
    <xf numFmtId="0" fontId="0" fillId="0" borderId="44" xfId="0" applyBorder="1"/>
    <xf numFmtId="0" fontId="0" fillId="0" borderId="49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16" xfId="0" applyBorder="1"/>
    <xf numFmtId="0" fontId="3" fillId="10" borderId="15" xfId="0" applyFont="1" applyFill="1" applyBorder="1"/>
    <xf numFmtId="0" fontId="3" fillId="10" borderId="24" xfId="0" applyFont="1" applyFill="1" applyBorder="1"/>
    <xf numFmtId="0" fontId="3" fillId="10" borderId="25" xfId="0" applyFont="1" applyFill="1" applyBorder="1"/>
    <xf numFmtId="0" fontId="10" fillId="10" borderId="33" xfId="0" applyFont="1" applyFill="1" applyBorder="1" applyAlignment="1">
      <alignment horizontal="center" vertical="center"/>
    </xf>
    <xf numFmtId="0" fontId="10" fillId="10" borderId="43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63" xfId="0" applyBorder="1"/>
    <xf numFmtId="0" fontId="4" fillId="0" borderId="0" xfId="0" applyFont="1" applyAlignment="1">
      <alignment vertical="center"/>
    </xf>
    <xf numFmtId="49" fontId="3" fillId="10" borderId="33" xfId="0" applyNumberFormat="1" applyFont="1" applyFill="1" applyBorder="1" applyAlignment="1">
      <alignment horizontal="center" vertical="center"/>
    </xf>
    <xf numFmtId="49" fontId="3" fillId="10" borderId="43" xfId="0" applyNumberFormat="1" applyFont="1" applyFill="1" applyBorder="1" applyAlignment="1">
      <alignment horizontal="center" vertical="center"/>
    </xf>
    <xf numFmtId="49" fontId="3" fillId="10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7" borderId="42" xfId="0" applyFont="1" applyFill="1" applyBorder="1"/>
    <xf numFmtId="49" fontId="3" fillId="7" borderId="42" xfId="0" applyNumberFormat="1" applyFont="1" applyFill="1" applyBorder="1" applyAlignment="1">
      <alignment horizontal="center" vertical="center"/>
    </xf>
    <xf numFmtId="2" fontId="0" fillId="7" borderId="42" xfId="0" applyNumberFormat="1" applyFill="1" applyBorder="1"/>
    <xf numFmtId="0" fontId="3" fillId="0" borderId="30" xfId="0" applyFont="1" applyBorder="1"/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164" fontId="0" fillId="0" borderId="35" xfId="0" applyNumberFormat="1" applyBorder="1"/>
    <xf numFmtId="164" fontId="0" fillId="0" borderId="36" xfId="0" applyNumberFormat="1" applyBorder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5" fontId="19" fillId="0" borderId="37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vertical="center"/>
    </xf>
    <xf numFmtId="49" fontId="16" fillId="0" borderId="33" xfId="0" applyNumberFormat="1" applyFont="1" applyBorder="1" applyAlignment="1">
      <alignment wrapText="1"/>
    </xf>
    <xf numFmtId="49" fontId="19" fillId="0" borderId="58" xfId="0" applyNumberFormat="1" applyFont="1" applyBorder="1" applyAlignment="1">
      <alignment vertical="center"/>
    </xf>
    <xf numFmtId="0" fontId="16" fillId="0" borderId="54" xfId="0" applyFont="1" applyBorder="1"/>
    <xf numFmtId="165" fontId="19" fillId="0" borderId="6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vertical="center"/>
    </xf>
    <xf numFmtId="164" fontId="0" fillId="0" borderId="54" xfId="0" applyNumberForma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165" fontId="20" fillId="0" borderId="58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27" xfId="0" applyBorder="1"/>
    <xf numFmtId="0" fontId="0" fillId="0" borderId="61" xfId="0" applyBorder="1"/>
    <xf numFmtId="164" fontId="0" fillId="0" borderId="55" xfId="0" applyNumberFormat="1" applyBorder="1"/>
    <xf numFmtId="0" fontId="3" fillId="10" borderId="39" xfId="0" applyFont="1" applyFill="1" applyBorder="1"/>
    <xf numFmtId="0" fontId="10" fillId="10" borderId="47" xfId="0" applyFont="1" applyFill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2" fontId="0" fillId="0" borderId="51" xfId="0" applyNumberFormat="1" applyBorder="1"/>
    <xf numFmtId="164" fontId="0" fillId="0" borderId="63" xfId="0" applyNumberFormat="1" applyBorder="1"/>
    <xf numFmtId="2" fontId="0" fillId="0" borderId="45" xfId="0" applyNumberFormat="1" applyBorder="1"/>
    <xf numFmtId="0" fontId="0" fillId="0" borderId="48" xfId="0" applyBorder="1"/>
    <xf numFmtId="0" fontId="0" fillId="3" borderId="49" xfId="0" applyFill="1" applyBorder="1"/>
    <xf numFmtId="2" fontId="0" fillId="3" borderId="36" xfId="0" applyNumberFormat="1" applyFill="1" applyBorder="1"/>
    <xf numFmtId="0" fontId="0" fillId="3" borderId="59" xfId="0" applyFill="1" applyBorder="1"/>
    <xf numFmtId="49" fontId="3" fillId="2" borderId="29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0" borderId="15" xfId="0" applyFont="1" applyBorder="1"/>
    <xf numFmtId="2" fontId="0" fillId="0" borderId="35" xfId="0" applyNumberFormat="1" applyBorder="1"/>
    <xf numFmtId="0" fontId="3" fillId="0" borderId="25" xfId="0" applyFont="1" applyBorder="1"/>
    <xf numFmtId="0" fontId="10" fillId="0" borderId="47" xfId="0" applyFont="1" applyBorder="1" applyAlignment="1">
      <alignment horizontal="center" vertical="center"/>
    </xf>
    <xf numFmtId="2" fontId="0" fillId="3" borderId="34" xfId="0" applyNumberFormat="1" applyFill="1" applyBorder="1"/>
    <xf numFmtId="0" fontId="0" fillId="3" borderId="38" xfId="0" applyFill="1" applyBorder="1"/>
    <xf numFmtId="164" fontId="0" fillId="2" borderId="34" xfId="0" applyNumberFormat="1" applyFill="1" applyBorder="1"/>
    <xf numFmtId="0" fontId="3" fillId="2" borderId="43" xfId="0" applyFont="1" applyFill="1" applyBorder="1"/>
    <xf numFmtId="0" fontId="0" fillId="7" borderId="7" xfId="0" applyFill="1" applyBorder="1"/>
    <xf numFmtId="0" fontId="0" fillId="2" borderId="38" xfId="0" applyFill="1" applyBorder="1"/>
    <xf numFmtId="2" fontId="0" fillId="2" borderId="34" xfId="0" applyNumberFormat="1" applyFill="1" applyBorder="1"/>
    <xf numFmtId="2" fontId="0" fillId="2" borderId="35" xfId="0" applyNumberFormat="1" applyFill="1" applyBorder="1"/>
    <xf numFmtId="49" fontId="3" fillId="2" borderId="7" xfId="0" applyNumberFormat="1" applyFont="1" applyFill="1" applyBorder="1" applyAlignment="1">
      <alignment horizontal="center" vertical="center"/>
    </xf>
    <xf numFmtId="2" fontId="0" fillId="2" borderId="36" xfId="0" applyNumberFormat="1" applyFill="1" applyBorder="1"/>
    <xf numFmtId="49" fontId="3" fillId="2" borderId="39" xfId="0" applyNumberFormat="1" applyFont="1" applyFill="1" applyBorder="1" applyAlignment="1">
      <alignment horizontal="center" vertical="center"/>
    </xf>
    <xf numFmtId="0" fontId="0" fillId="2" borderId="67" xfId="0" applyFill="1" applyBorder="1"/>
    <xf numFmtId="164" fontId="0" fillId="2" borderId="41" xfId="0" applyNumberFormat="1" applyFill="1" applyBorder="1"/>
    <xf numFmtId="2" fontId="0" fillId="0" borderId="66" xfId="0" applyNumberFormat="1" applyBorder="1"/>
    <xf numFmtId="0" fontId="0" fillId="0" borderId="67" xfId="0" applyBorder="1"/>
    <xf numFmtId="0" fontId="3" fillId="11" borderId="1" xfId="0" applyFont="1" applyFill="1" applyBorder="1"/>
    <xf numFmtId="49" fontId="3" fillId="11" borderId="1" xfId="0" applyNumberFormat="1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2" fontId="0" fillId="11" borderId="60" xfId="0" applyNumberFormat="1" applyFill="1" applyBorder="1"/>
    <xf numFmtId="0" fontId="0" fillId="11" borderId="68" xfId="0" applyFill="1" applyBorder="1"/>
    <xf numFmtId="164" fontId="0" fillId="11" borderId="53" xfId="0" applyNumberFormat="1" applyFill="1" applyBorder="1"/>
    <xf numFmtId="2" fontId="0" fillId="2" borderId="63" xfId="0" applyNumberFormat="1" applyFill="1" applyBorder="1"/>
    <xf numFmtId="0" fontId="3" fillId="2" borderId="39" xfId="0" applyFont="1" applyFill="1" applyBorder="1"/>
    <xf numFmtId="0" fontId="10" fillId="2" borderId="47" xfId="0" applyFont="1" applyFill="1" applyBorder="1" applyAlignment="1">
      <alignment horizontal="center" vertical="center"/>
    </xf>
    <xf numFmtId="0" fontId="3" fillId="2" borderId="42" xfId="0" applyFont="1" applyFill="1" applyBorder="1"/>
    <xf numFmtId="2" fontId="0" fillId="0" borderId="34" xfId="0" applyNumberFormat="1" applyBorder="1"/>
    <xf numFmtId="2" fontId="0" fillId="0" borderId="36" xfId="0" applyNumberForma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 vertical="center"/>
    </xf>
    <xf numFmtId="2" fontId="0" fillId="0" borderId="65" xfId="0" applyNumberFormat="1" applyBorder="1"/>
    <xf numFmtId="49" fontId="3" fillId="7" borderId="0" xfId="0" applyNumberFormat="1" applyFont="1" applyFill="1" applyAlignment="1">
      <alignment horizontal="center" vertical="center"/>
    </xf>
    <xf numFmtId="49" fontId="3" fillId="7" borderId="43" xfId="0" applyNumberFormat="1" applyFont="1" applyFill="1" applyBorder="1" applyAlignment="1">
      <alignment horizontal="center" vertical="center"/>
    </xf>
    <xf numFmtId="0" fontId="3" fillId="2" borderId="47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3" fillId="3" borderId="25" xfId="0" applyFont="1" applyFill="1" applyBorder="1"/>
    <xf numFmtId="164" fontId="0" fillId="3" borderId="22" xfId="0" applyNumberFormat="1" applyFill="1" applyBorder="1"/>
    <xf numFmtId="0" fontId="3" fillId="10" borderId="26" xfId="0" applyFont="1" applyFill="1" applyBorder="1"/>
    <xf numFmtId="0" fontId="10" fillId="10" borderId="54" xfId="0" applyFont="1" applyFill="1" applyBorder="1" applyAlignment="1">
      <alignment horizontal="center" vertical="center"/>
    </xf>
    <xf numFmtId="0" fontId="0" fillId="0" borderId="51" xfId="0" applyBorder="1"/>
    <xf numFmtId="0" fontId="0" fillId="0" borderId="29" xfId="0" applyBorder="1"/>
    <xf numFmtId="49" fontId="3" fillId="10" borderId="5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32" xfId="0" applyFont="1" applyBorder="1" applyAlignment="1">
      <alignment wrapText="1"/>
    </xf>
    <xf numFmtId="49" fontId="0" fillId="0" borderId="29" xfId="0" applyNumberFormat="1" applyBorder="1" applyAlignment="1">
      <alignment horizontal="center" vertical="center"/>
    </xf>
    <xf numFmtId="164" fontId="0" fillId="0" borderId="54" xfId="0" applyNumberFormat="1" applyBorder="1"/>
    <xf numFmtId="2" fontId="2" fillId="6" borderId="53" xfId="0" applyNumberFormat="1" applyFont="1" applyFill="1" applyBorder="1" applyAlignment="1">
      <alignment horizontal="center" vertical="center" wrapText="1"/>
    </xf>
    <xf numFmtId="49" fontId="3" fillId="3" borderId="3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164" fontId="0" fillId="3" borderId="19" xfId="0" applyNumberFormat="1" applyFill="1" applyBorder="1" applyAlignment="1">
      <alignment vertical="center"/>
    </xf>
    <xf numFmtId="164" fontId="0" fillId="0" borderId="20" xfId="0" applyNumberFormat="1" applyBorder="1" applyAlignment="1">
      <alignment vertical="center"/>
    </xf>
    <xf numFmtId="2" fontId="2" fillId="6" borderId="2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24" xfId="0" applyFill="1" applyBorder="1" applyAlignment="1">
      <alignment vertical="center"/>
    </xf>
    <xf numFmtId="0" fontId="0" fillId="0" borderId="59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7" xfId="0" applyNumberFormat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8" xfId="0" applyNumberFormat="1" applyBorder="1" applyAlignment="1">
      <alignment vertical="center"/>
    </xf>
    <xf numFmtId="2" fontId="0" fillId="0" borderId="20" xfId="0" applyNumberFormat="1" applyBorder="1"/>
    <xf numFmtId="0" fontId="0" fillId="3" borderId="3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2" fontId="0" fillId="3" borderId="72" xfId="0" applyNumberFormat="1" applyFill="1" applyBorder="1"/>
    <xf numFmtId="0" fontId="0" fillId="3" borderId="9" xfId="0" applyFill="1" applyBorder="1"/>
    <xf numFmtId="164" fontId="0" fillId="3" borderId="18" xfId="0" applyNumberFormat="1" applyFill="1" applyBorder="1" applyAlignment="1">
      <alignment vertical="center"/>
    </xf>
    <xf numFmtId="2" fontId="7" fillId="0" borderId="35" xfId="0" applyNumberFormat="1" applyFont="1" applyBorder="1"/>
    <xf numFmtId="0" fontId="3" fillId="3" borderId="26" xfId="0" applyFont="1" applyFill="1" applyBorder="1"/>
    <xf numFmtId="0" fontId="10" fillId="3" borderId="54" xfId="0" applyFont="1" applyFill="1" applyBorder="1" applyAlignment="1">
      <alignment horizontal="center" vertical="center"/>
    </xf>
    <xf numFmtId="2" fontId="0" fillId="3" borderId="55" xfId="0" applyNumberFormat="1" applyFill="1" applyBorder="1"/>
    <xf numFmtId="164" fontId="0" fillId="3" borderId="55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17" xfId="0" applyFill="1" applyBorder="1"/>
    <xf numFmtId="49" fontId="0" fillId="0" borderId="1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0" fontId="0" fillId="3" borderId="39" xfId="0" applyFill="1" applyBorder="1"/>
    <xf numFmtId="0" fontId="0" fillId="3" borderId="26" xfId="0" applyFill="1" applyBorder="1"/>
    <xf numFmtId="0" fontId="0" fillId="3" borderId="29" xfId="0" applyFill="1" applyBorder="1" applyAlignment="1">
      <alignment horizontal="left"/>
    </xf>
    <xf numFmtId="0" fontId="0" fillId="3" borderId="66" xfId="0" applyFill="1" applyBorder="1"/>
    <xf numFmtId="0" fontId="0" fillId="3" borderId="27" xfId="0" applyFill="1" applyBorder="1"/>
    <xf numFmtId="0" fontId="10" fillId="3" borderId="42" xfId="0" applyFont="1" applyFill="1" applyBorder="1" applyAlignment="1">
      <alignment horizontal="center" vertical="center"/>
    </xf>
    <xf numFmtId="2" fontId="0" fillId="3" borderId="65" xfId="0" applyNumberFormat="1" applyFill="1" applyBorder="1"/>
    <xf numFmtId="0" fontId="0" fillId="3" borderId="7" xfId="0" applyFill="1" applyBorder="1"/>
    <xf numFmtId="49" fontId="3" fillId="3" borderId="30" xfId="0" applyNumberFormat="1" applyFont="1" applyFill="1" applyBorder="1" applyAlignment="1">
      <alignment horizontal="center" vertical="center"/>
    </xf>
    <xf numFmtId="0" fontId="0" fillId="3" borderId="67" xfId="0" applyFill="1" applyBorder="1"/>
    <xf numFmtId="0" fontId="3" fillId="7" borderId="23" xfId="0" applyFont="1" applyFill="1" applyBorder="1"/>
    <xf numFmtId="2" fontId="0" fillId="7" borderId="34" xfId="0" applyNumberFormat="1" applyFill="1" applyBorder="1"/>
    <xf numFmtId="0" fontId="0" fillId="7" borderId="38" xfId="0" applyFill="1" applyBorder="1"/>
    <xf numFmtId="164" fontId="0" fillId="7" borderId="18" xfId="0" applyNumberFormat="1" applyFill="1" applyBorder="1"/>
    <xf numFmtId="0" fontId="0" fillId="7" borderId="0" xfId="0" applyFill="1" applyAlignment="1">
      <alignment horizontal="left" vertical="center"/>
    </xf>
    <xf numFmtId="2" fontId="0" fillId="7" borderId="35" xfId="0" applyNumberFormat="1" applyFill="1" applyBorder="1"/>
    <xf numFmtId="0" fontId="0" fillId="7" borderId="37" xfId="0" applyFill="1" applyBorder="1"/>
    <xf numFmtId="0" fontId="3" fillId="7" borderId="25" xfId="0" applyFont="1" applyFill="1" applyBorder="1"/>
    <xf numFmtId="49" fontId="3" fillId="7" borderId="25" xfId="0" applyNumberFormat="1" applyFont="1" applyFill="1" applyBorder="1" applyAlignment="1">
      <alignment horizontal="center" vertical="center"/>
    </xf>
    <xf numFmtId="2" fontId="0" fillId="7" borderId="65" xfId="0" applyNumberFormat="1" applyFill="1" applyBorder="1"/>
    <xf numFmtId="0" fontId="0" fillId="7" borderId="44" xfId="0" applyFill="1" applyBorder="1"/>
    <xf numFmtId="0" fontId="0" fillId="3" borderId="23" xfId="0" applyFill="1" applyBorder="1" applyAlignment="1">
      <alignment vertical="center"/>
    </xf>
    <xf numFmtId="0" fontId="0" fillId="3" borderId="38" xfId="0" applyFill="1" applyBorder="1" applyAlignment="1">
      <alignment horizontal="center" vertical="center"/>
    </xf>
    <xf numFmtId="2" fontId="0" fillId="3" borderId="57" xfId="0" applyNumberFormat="1" applyFill="1" applyBorder="1"/>
    <xf numFmtId="0" fontId="0" fillId="3" borderId="26" xfId="0" applyFill="1" applyBorder="1" applyAlignment="1">
      <alignment vertical="center"/>
    </xf>
    <xf numFmtId="164" fontId="0" fillId="3" borderId="55" xfId="0" applyNumberFormat="1" applyFill="1" applyBorder="1" applyAlignment="1">
      <alignment vertical="center"/>
    </xf>
    <xf numFmtId="49" fontId="0" fillId="7" borderId="23" xfId="0" applyNumberFormat="1" applyFill="1" applyBorder="1" applyAlignment="1">
      <alignment horizontal="center" vertical="center"/>
    </xf>
    <xf numFmtId="2" fontId="0" fillId="7" borderId="34" xfId="0" applyNumberForma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7" borderId="60" xfId="0" applyFill="1" applyBorder="1"/>
    <xf numFmtId="0" fontId="3" fillId="3" borderId="43" xfId="0" applyFont="1" applyFill="1" applyBorder="1"/>
    <xf numFmtId="0" fontId="3" fillId="3" borderId="54" xfId="0" applyFont="1" applyFill="1" applyBorder="1"/>
    <xf numFmtId="0" fontId="3" fillId="2" borderId="30" xfId="0" applyFont="1" applyFill="1" applyBorder="1"/>
    <xf numFmtId="0" fontId="0" fillId="0" borderId="31" xfId="0" applyBorder="1"/>
    <xf numFmtId="0" fontId="0" fillId="0" borderId="33" xfId="0" applyBorder="1"/>
    <xf numFmtId="0" fontId="0" fillId="0" borderId="43" xfId="0" applyBorder="1"/>
    <xf numFmtId="0" fontId="0" fillId="0" borderId="54" xfId="0" applyBorder="1"/>
    <xf numFmtId="49" fontId="0" fillId="0" borderId="62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0" borderId="47" xfId="0" applyBorder="1"/>
    <xf numFmtId="2" fontId="0" fillId="3" borderId="33" xfId="0" applyNumberFormat="1" applyFill="1" applyBorder="1"/>
    <xf numFmtId="49" fontId="3" fillId="3" borderId="43" xfId="0" applyNumberFormat="1" applyFont="1" applyFill="1" applyBorder="1" applyAlignment="1">
      <alignment horizontal="center" vertical="center"/>
    </xf>
    <xf numFmtId="0" fontId="3" fillId="3" borderId="33" xfId="0" applyFont="1" applyFill="1" applyBorder="1"/>
    <xf numFmtId="0" fontId="3" fillId="3" borderId="30" xfId="0" applyFont="1" applyFill="1" applyBorder="1"/>
    <xf numFmtId="49" fontId="3" fillId="3" borderId="54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/>
    <xf numFmtId="0" fontId="0" fillId="3" borderId="32" xfId="0" applyFill="1" applyBorder="1"/>
    <xf numFmtId="0" fontId="3" fillId="0" borderId="54" xfId="0" applyFont="1" applyBorder="1"/>
    <xf numFmtId="49" fontId="3" fillId="0" borderId="26" xfId="0" applyNumberFormat="1" applyFont="1" applyBorder="1" applyAlignment="1">
      <alignment horizontal="center" vertical="center"/>
    </xf>
    <xf numFmtId="0" fontId="0" fillId="0" borderId="32" xfId="0" applyBorder="1"/>
    <xf numFmtId="0" fontId="7" fillId="2" borderId="7" xfId="0" applyFont="1" applyFill="1" applyBorder="1"/>
    <xf numFmtId="0" fontId="0" fillId="0" borderId="26" xfId="0" applyBorder="1"/>
    <xf numFmtId="49" fontId="0" fillId="0" borderId="51" xfId="0" applyNumberFormat="1" applyBorder="1" applyAlignment="1">
      <alignment horizontal="center" vertical="center"/>
    </xf>
    <xf numFmtId="0" fontId="0" fillId="0" borderId="45" xfId="0" applyBorder="1"/>
    <xf numFmtId="0" fontId="0" fillId="0" borderId="23" xfId="0" applyBorder="1" applyAlignment="1">
      <alignment horizontal="center"/>
    </xf>
    <xf numFmtId="2" fontId="0" fillId="0" borderId="30" xfId="0" applyNumberFormat="1" applyBorder="1"/>
    <xf numFmtId="2" fontId="0" fillId="0" borderId="29" xfId="0" applyNumberFormat="1" applyBorder="1"/>
    <xf numFmtId="164" fontId="0" fillId="0" borderId="27" xfId="0" applyNumberFormat="1" applyBorder="1"/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4" fontId="0" fillId="0" borderId="0" xfId="0" applyNumberFormat="1"/>
    <xf numFmtId="2" fontId="0" fillId="2" borderId="65" xfId="0" applyNumberFormat="1" applyFill="1" applyBorder="1"/>
    <xf numFmtId="0" fontId="0" fillId="2" borderId="48" xfId="0" applyFill="1" applyBorder="1"/>
    <xf numFmtId="49" fontId="3" fillId="2" borderId="26" xfId="0" applyNumberFormat="1" applyFont="1" applyFill="1" applyBorder="1" applyAlignment="1">
      <alignment horizontal="center" vertical="center"/>
    </xf>
    <xf numFmtId="0" fontId="0" fillId="2" borderId="61" xfId="0" applyFill="1" applyBorder="1"/>
    <xf numFmtId="164" fontId="0" fillId="2" borderId="55" xfId="0" applyNumberFormat="1" applyFill="1" applyBorder="1"/>
    <xf numFmtId="2" fontId="0" fillId="0" borderId="63" xfId="0" applyNumberFormat="1" applyBorder="1"/>
    <xf numFmtId="2" fontId="0" fillId="0" borderId="27" xfId="0" applyNumberFormat="1" applyBorder="1"/>
    <xf numFmtId="49" fontId="3" fillId="2" borderId="5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2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0" fillId="3" borderId="61" xfId="0" applyFill="1" applyBorder="1"/>
    <xf numFmtId="0" fontId="32" fillId="0" borderId="0" xfId="2" applyFont="1" applyFill="1" applyBorder="1" applyAlignment="1">
      <alignment horizontal="left"/>
    </xf>
    <xf numFmtId="49" fontId="3" fillId="2" borderId="48" xfId="0" applyNumberFormat="1" applyFont="1" applyFill="1" applyBorder="1" applyAlignment="1">
      <alignment horizontal="center" vertical="center"/>
    </xf>
    <xf numFmtId="2" fontId="0" fillId="0" borderId="22" xfId="0" applyNumberFormat="1" applyBorder="1"/>
    <xf numFmtId="2" fontId="0" fillId="3" borderId="21" xfId="0" applyNumberFormat="1" applyFill="1" applyBorder="1"/>
    <xf numFmtId="0" fontId="0" fillId="3" borderId="11" xfId="0" applyFill="1" applyBorder="1"/>
    <xf numFmtId="2" fontId="7" fillId="0" borderId="34" xfId="0" applyNumberFormat="1" applyFont="1" applyBorder="1"/>
    <xf numFmtId="0" fontId="7" fillId="0" borderId="9" xfId="0" applyFont="1" applyBorder="1"/>
    <xf numFmtId="0" fontId="3" fillId="0" borderId="26" xfId="0" applyFont="1" applyBorder="1"/>
    <xf numFmtId="0" fontId="10" fillId="2" borderId="54" xfId="0" applyFont="1" applyFill="1" applyBorder="1" applyAlignment="1">
      <alignment horizontal="center" vertical="center"/>
    </xf>
    <xf numFmtId="2" fontId="7" fillId="0" borderId="27" xfId="0" applyNumberFormat="1" applyFont="1" applyBorder="1"/>
    <xf numFmtId="0" fontId="7" fillId="2" borderId="61" xfId="0" applyFont="1" applyFill="1" applyBorder="1"/>
    <xf numFmtId="0" fontId="0" fillId="3" borderId="61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/>
    </xf>
    <xf numFmtId="0" fontId="0" fillId="3" borderId="15" xfId="0" applyFill="1" applyBorder="1" applyAlignment="1">
      <alignment vertical="center"/>
    </xf>
    <xf numFmtId="0" fontId="0" fillId="3" borderId="33" xfId="0" applyFill="1" applyBorder="1" applyAlignment="1">
      <alignment horizontal="center"/>
    </xf>
    <xf numFmtId="2" fontId="0" fillId="3" borderId="58" xfId="0" applyNumberFormat="1" applyFill="1" applyBorder="1"/>
    <xf numFmtId="2" fontId="0" fillId="3" borderId="64" xfId="0" applyNumberFormat="1" applyFill="1" applyBorder="1" applyAlignment="1">
      <alignment horizontal="right" vertical="center"/>
    </xf>
    <xf numFmtId="0" fontId="0" fillId="3" borderId="32" xfId="0" applyFill="1" applyBorder="1" applyAlignment="1">
      <alignment vertical="center"/>
    </xf>
    <xf numFmtId="0" fontId="0" fillId="0" borderId="32" xfId="0" applyBorder="1" applyAlignment="1">
      <alignment horizontal="left"/>
    </xf>
    <xf numFmtId="49" fontId="0" fillId="0" borderId="73" xfId="0" applyNumberForma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2" fontId="3" fillId="0" borderId="73" xfId="0" applyNumberFormat="1" applyFont="1" applyBorder="1"/>
    <xf numFmtId="0" fontId="3" fillId="0" borderId="73" xfId="0" applyFont="1" applyBorder="1"/>
    <xf numFmtId="2" fontId="3" fillId="0" borderId="55" xfId="0" applyNumberFormat="1" applyFont="1" applyBorder="1"/>
    <xf numFmtId="0" fontId="0" fillId="0" borderId="9" xfId="0" applyBorder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4" xfId="0" applyFont="1" applyBorder="1"/>
    <xf numFmtId="2" fontId="3" fillId="0" borderId="18" xfId="0" applyNumberFormat="1" applyFont="1" applyBorder="1"/>
    <xf numFmtId="0" fontId="0" fillId="0" borderId="7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/>
    <xf numFmtId="0" fontId="3" fillId="0" borderId="5" xfId="0" applyFont="1" applyBorder="1"/>
    <xf numFmtId="2" fontId="3" fillId="0" borderId="19" xfId="0" applyNumberFormat="1" applyFont="1" applyBorder="1"/>
    <xf numFmtId="0" fontId="11" fillId="3" borderId="13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26" fillId="6" borderId="27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14" fontId="23" fillId="2" borderId="8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/>
    </xf>
    <xf numFmtId="0" fontId="30" fillId="6" borderId="3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1" fillId="9" borderId="3" xfId="0" applyFont="1" applyFill="1" applyBorder="1" applyAlignment="1">
      <alignment horizontal="center" vertical="center"/>
    </xf>
    <xf numFmtId="0" fontId="31" fillId="9" borderId="69" xfId="0" applyFont="1" applyFill="1" applyBorder="1" applyAlignment="1">
      <alignment horizontal="center" vertical="center"/>
    </xf>
    <xf numFmtId="0" fontId="31" fillId="9" borderId="70" xfId="0" applyFont="1" applyFill="1" applyBorder="1" applyAlignment="1">
      <alignment horizontal="center" vertical="center"/>
    </xf>
    <xf numFmtId="0" fontId="31" fillId="9" borderId="7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5" fillId="4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0" fontId="0" fillId="3" borderId="29" xfId="0" applyFill="1" applyBorder="1"/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13889</xdr:colOff>
      <xdr:row>2</xdr:row>
      <xdr:rowOff>8597</xdr:rowOff>
    </xdr:from>
    <xdr:to>
      <xdr:col>1</xdr:col>
      <xdr:colOff>776277</xdr:colOff>
      <xdr:row>2</xdr:row>
      <xdr:rowOff>1159274</xdr:rowOff>
    </xdr:to>
    <xdr:pic>
      <xdr:nvPicPr>
        <xdr:cNvPr id="9" name="Рисунок 8" descr="Сосна горная пумилио сеянец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155" y="949191"/>
          <a:ext cx="762388" cy="1150677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2602428</xdr:colOff>
      <xdr:row>2</xdr:row>
      <xdr:rowOff>2647</xdr:rowOff>
    </xdr:from>
    <xdr:to>
      <xdr:col>1</xdr:col>
      <xdr:colOff>3952876</xdr:colOff>
      <xdr:row>2</xdr:row>
      <xdr:rowOff>1159939</xdr:rowOff>
    </xdr:to>
    <xdr:pic>
      <xdr:nvPicPr>
        <xdr:cNvPr id="12" name="Рисунок 11" descr="Ель колючая Glauca Мисти Блю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81022" y="943241"/>
          <a:ext cx="1350448" cy="1157292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  <xdr:twoCellAnchor editAs="oneCell">
    <xdr:from>
      <xdr:col>1</xdr:col>
      <xdr:colOff>766628</xdr:colOff>
      <xdr:row>2</xdr:row>
      <xdr:rowOff>5953</xdr:rowOff>
    </xdr:from>
    <xdr:to>
      <xdr:col>1</xdr:col>
      <xdr:colOff>2591752</xdr:colOff>
      <xdr:row>2</xdr:row>
      <xdr:rowOff>1157953</xdr:rowOff>
    </xdr:to>
    <xdr:pic>
      <xdr:nvPicPr>
        <xdr:cNvPr id="14" name="Рисунок 13" descr="Сосна горная С3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6894" y="946547"/>
          <a:ext cx="1825124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1</xdr:col>
      <xdr:colOff>3962536</xdr:colOff>
      <xdr:row>2</xdr:row>
      <xdr:rowOff>2688</xdr:rowOff>
    </xdr:from>
    <xdr:to>
      <xdr:col>2</xdr:col>
      <xdr:colOff>318668</xdr:colOff>
      <xdr:row>2</xdr:row>
      <xdr:rowOff>1159354</xdr:rowOff>
    </xdr:to>
    <xdr:pic>
      <xdr:nvPicPr>
        <xdr:cNvPr id="11" name="Рисунок 10" descr="Ель канадская 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1830" y="943982"/>
          <a:ext cx="1035288" cy="115666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243258</xdr:colOff>
      <xdr:row>2</xdr:row>
      <xdr:rowOff>15482</xdr:rowOff>
    </xdr:from>
    <xdr:to>
      <xdr:col>6</xdr:col>
      <xdr:colOff>1098176</xdr:colOff>
      <xdr:row>2</xdr:row>
      <xdr:rowOff>1168762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258" y="957399"/>
          <a:ext cx="1657929" cy="115328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3</xdr:col>
      <xdr:colOff>876860</xdr:colOff>
      <xdr:row>2</xdr:row>
      <xdr:rowOff>14194</xdr:rowOff>
    </xdr:from>
    <xdr:to>
      <xdr:col>5</xdr:col>
      <xdr:colOff>337911</xdr:colOff>
      <xdr:row>2</xdr:row>
      <xdr:rowOff>1166194</xdr:rowOff>
    </xdr:to>
    <xdr:pic>
      <xdr:nvPicPr>
        <xdr:cNvPr id="10" name="Рисунок 9" descr="Ель голубая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901423" y="954788"/>
          <a:ext cx="1187457" cy="1152000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5</xdr:col>
      <xdr:colOff>38101</xdr:colOff>
      <xdr:row>1</xdr:row>
      <xdr:rowOff>19049</xdr:rowOff>
    </xdr:from>
    <xdr:to>
      <xdr:col>6</xdr:col>
      <xdr:colOff>498242</xdr:colOff>
      <xdr:row>2</xdr:row>
      <xdr:rowOff>1881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6" y="209549"/>
          <a:ext cx="1276350" cy="735307"/>
        </a:xfrm>
        <a:prstGeom prst="rect">
          <a:avLst/>
        </a:prstGeom>
      </xdr:spPr>
    </xdr:pic>
    <xdr:clientData/>
  </xdr:twoCellAnchor>
  <xdr:twoCellAnchor editAs="oneCell">
    <xdr:from>
      <xdr:col>3</xdr:col>
      <xdr:colOff>349483</xdr:colOff>
      <xdr:row>2</xdr:row>
      <xdr:rowOff>11206</xdr:rowOff>
    </xdr:from>
    <xdr:to>
      <xdr:col>4</xdr:col>
      <xdr:colOff>122142</xdr:colOff>
      <xdr:row>2</xdr:row>
      <xdr:rowOff>1160928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C7392C-DB5F-4F88-B522-1A083EF2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952500"/>
          <a:ext cx="646718" cy="1149722"/>
        </a:xfrm>
        <a:prstGeom prst="rect">
          <a:avLst/>
        </a:prstGeom>
      </xdr:spPr>
    </xdr:pic>
    <xdr:clientData/>
  </xdr:twoCellAnchor>
  <xdr:twoCellAnchor editAs="oneCell">
    <xdr:from>
      <xdr:col>1</xdr:col>
      <xdr:colOff>4737283</xdr:colOff>
      <xdr:row>2</xdr:row>
      <xdr:rowOff>11907</xdr:rowOff>
    </xdr:from>
    <xdr:to>
      <xdr:col>2</xdr:col>
      <xdr:colOff>654699</xdr:colOff>
      <xdr:row>2</xdr:row>
      <xdr:rowOff>1161629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561697C-AA08-4ADB-9C78-D985D84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877" y="952501"/>
          <a:ext cx="653722" cy="114972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358589</xdr:colOff>
      <xdr:row>2</xdr:row>
      <xdr:rowOff>11206</xdr:rowOff>
    </xdr:from>
    <xdr:to>
      <xdr:col>3</xdr:col>
      <xdr:colOff>215715</xdr:colOff>
      <xdr:row>2</xdr:row>
      <xdr:rowOff>1165411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3BDCA6-5B74-4BD0-9E38-313ABAA4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265" y="952500"/>
          <a:ext cx="739589" cy="115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@imperator-pitomnik.ru" TargetMode="External"/><Relationship Id="rId1" Type="http://schemas.openxmlformats.org/officeDocument/2006/relationships/hyperlink" Target="http://www.imperator-pitomnik.ru%20,%20&#1058;&#1077;&#1083;.:%208(843)526-57-46,%20E-mail:1@imperator-pitomnik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27"/>
  <sheetViews>
    <sheetView tabSelected="1" topLeftCell="A46" zoomScale="80" zoomScaleNormal="80" zoomScaleSheetLayoutView="106" workbookViewId="0">
      <selection activeCell="H75" sqref="H75:K78"/>
    </sheetView>
  </sheetViews>
  <sheetFormatPr defaultRowHeight="15" x14ac:dyDescent="0.25"/>
  <cols>
    <col min="1" max="1" width="2.7109375" customWidth="1"/>
    <col min="2" max="2" width="70.140625" customWidth="1"/>
    <col min="3" max="3" width="13.140625" style="83" customWidth="1"/>
    <col min="4" max="4" width="13.140625" style="63" customWidth="1"/>
    <col min="5" max="5" width="12.7109375" style="39" customWidth="1"/>
    <col min="6" max="6" width="12.140625" customWidth="1"/>
    <col min="7" max="7" width="16.7109375" style="9" customWidth="1"/>
    <col min="8" max="8" width="20.42578125" style="142" customWidth="1"/>
    <col min="9" max="9" width="3.28515625" style="142" customWidth="1"/>
    <col min="10" max="10" width="9.140625" style="142"/>
    <col min="11" max="11" width="12.140625" style="142" customWidth="1"/>
    <col min="12" max="13" width="9.140625" style="142"/>
  </cols>
  <sheetData>
    <row r="1" spans="2:13" ht="15" customHeight="1" thickBot="1" x14ac:dyDescent="0.3"/>
    <row r="2" spans="2:13" ht="59.25" customHeight="1" thickBot="1" x14ac:dyDescent="0.3">
      <c r="B2" s="458" t="s">
        <v>11</v>
      </c>
      <c r="C2" s="459"/>
      <c r="D2" s="459"/>
      <c r="E2" s="459"/>
      <c r="F2" s="19"/>
      <c r="G2" s="20"/>
    </row>
    <row r="3" spans="2:13" ht="93" customHeight="1" thickBot="1" x14ac:dyDescent="0.3">
      <c r="B3" s="16"/>
      <c r="C3" s="84"/>
      <c r="D3" s="67"/>
      <c r="E3" s="40"/>
      <c r="F3" s="17"/>
      <c r="G3" s="18"/>
    </row>
    <row r="4" spans="2:13" s="3" customFormat="1" ht="19.5" customHeight="1" thickBot="1" x14ac:dyDescent="0.3">
      <c r="B4" s="59"/>
      <c r="C4" s="82"/>
      <c r="D4" s="60" t="s">
        <v>14</v>
      </c>
      <c r="E4" s="61"/>
      <c r="F4" s="474" t="s">
        <v>13</v>
      </c>
      <c r="G4" s="475"/>
      <c r="H4" s="142"/>
      <c r="I4" s="142"/>
      <c r="J4" s="142"/>
      <c r="K4" s="142"/>
      <c r="L4" s="142"/>
      <c r="M4" s="142"/>
    </row>
    <row r="5" spans="2:13" ht="22.5" customHeight="1" thickBot="1" x14ac:dyDescent="0.3">
      <c r="B5" s="476"/>
      <c r="C5" s="477"/>
      <c r="D5" s="477"/>
      <c r="E5" s="477"/>
      <c r="F5" s="472">
        <v>46162</v>
      </c>
      <c r="G5" s="473"/>
    </row>
    <row r="6" spans="2:13" ht="24.75" customHeight="1" thickBot="1" x14ac:dyDescent="0.3">
      <c r="B6" s="466" t="s">
        <v>176</v>
      </c>
      <c r="C6" s="467"/>
      <c r="D6" s="467"/>
      <c r="E6" s="467"/>
      <c r="F6" s="467"/>
      <c r="G6" s="468"/>
    </row>
    <row r="7" spans="2:13" ht="28.5" customHeight="1" thickBot="1" x14ac:dyDescent="0.3">
      <c r="B7" s="481" t="s">
        <v>194</v>
      </c>
      <c r="C7" s="482"/>
      <c r="D7" s="482"/>
      <c r="E7" s="482"/>
      <c r="F7" s="482"/>
      <c r="G7" s="483"/>
      <c r="H7" s="129"/>
    </row>
    <row r="8" spans="2:13" s="135" customFormat="1" ht="39" customHeight="1" thickBot="1" x14ac:dyDescent="0.3">
      <c r="B8" s="140" t="s">
        <v>0</v>
      </c>
      <c r="C8" s="136" t="s">
        <v>260</v>
      </c>
      <c r="D8" s="137" t="s">
        <v>1</v>
      </c>
      <c r="E8" s="303" t="s">
        <v>225</v>
      </c>
      <c r="F8" s="138" t="s">
        <v>8</v>
      </c>
      <c r="G8" s="139" t="s">
        <v>9</v>
      </c>
      <c r="H8" s="143"/>
      <c r="I8" s="143"/>
      <c r="J8" s="143"/>
      <c r="K8" s="143"/>
      <c r="L8" s="143"/>
      <c r="M8" s="143"/>
    </row>
    <row r="9" spans="2:13" x14ac:dyDescent="0.25">
      <c r="B9" s="446" t="s">
        <v>269</v>
      </c>
      <c r="C9" s="447" t="s">
        <v>268</v>
      </c>
      <c r="D9" s="448" t="s">
        <v>2</v>
      </c>
      <c r="E9" s="449">
        <v>75</v>
      </c>
      <c r="F9" s="450"/>
      <c r="G9" s="451">
        <f t="shared" ref="G9:G10" si="0">E9*F9</f>
        <v>0</v>
      </c>
      <c r="H9" s="210"/>
      <c r="J9" s="422"/>
      <c r="K9" s="422"/>
    </row>
    <row r="10" spans="2:13" x14ac:dyDescent="0.25">
      <c r="B10" s="452" t="s">
        <v>270</v>
      </c>
      <c r="C10" s="453" t="s">
        <v>268</v>
      </c>
      <c r="D10" s="454" t="s">
        <v>2</v>
      </c>
      <c r="E10" s="455">
        <v>75</v>
      </c>
      <c r="F10" s="456"/>
      <c r="G10" s="457">
        <f t="shared" si="0"/>
        <v>0</v>
      </c>
      <c r="H10" s="210"/>
      <c r="J10" s="422"/>
      <c r="K10" s="422"/>
    </row>
    <row r="11" spans="2:13" ht="15.75" thickBot="1" x14ac:dyDescent="0.3">
      <c r="B11" s="440" t="s">
        <v>256</v>
      </c>
      <c r="C11" s="441" t="s">
        <v>268</v>
      </c>
      <c r="D11" s="442" t="s">
        <v>2</v>
      </c>
      <c r="E11" s="443">
        <v>75</v>
      </c>
      <c r="F11" s="444"/>
      <c r="G11" s="445">
        <f t="shared" ref="G11" si="1">E11*F11</f>
        <v>0</v>
      </c>
      <c r="H11" s="210"/>
      <c r="J11" s="422"/>
      <c r="K11" s="422"/>
    </row>
    <row r="12" spans="2:13" ht="19.5" thickBot="1" x14ac:dyDescent="0.35">
      <c r="B12" s="463" t="s">
        <v>175</v>
      </c>
      <c r="C12" s="464"/>
      <c r="D12" s="464"/>
      <c r="E12" s="464"/>
      <c r="F12" s="465"/>
      <c r="G12" s="15">
        <f>SUM(G9:G11)</f>
        <v>0</v>
      </c>
      <c r="J12"/>
      <c r="K12"/>
    </row>
    <row r="13" spans="2:13" ht="8.25" customHeight="1" thickBot="1" x14ac:dyDescent="0.3">
      <c r="B13" s="3"/>
      <c r="E13" s="41"/>
    </row>
    <row r="14" spans="2:13" ht="28.5" customHeight="1" thickBot="1" x14ac:dyDescent="0.3">
      <c r="B14" s="481" t="s">
        <v>193</v>
      </c>
      <c r="C14" s="482"/>
      <c r="D14" s="482"/>
      <c r="E14" s="482"/>
      <c r="F14" s="482"/>
      <c r="G14" s="483"/>
      <c r="H14" s="129"/>
    </row>
    <row r="15" spans="2:13" ht="31.5" customHeight="1" thickBot="1" x14ac:dyDescent="0.3">
      <c r="B15" s="466" t="s">
        <v>139</v>
      </c>
      <c r="C15" s="467"/>
      <c r="D15" s="467"/>
      <c r="E15" s="467"/>
      <c r="F15" s="467"/>
      <c r="G15" s="468"/>
    </row>
    <row r="16" spans="2:13" x14ac:dyDescent="0.25">
      <c r="B16" s="194" t="s">
        <v>241</v>
      </c>
      <c r="C16" s="325" t="s">
        <v>120</v>
      </c>
      <c r="D16" s="326" t="s">
        <v>134</v>
      </c>
      <c r="E16" s="327">
        <v>400</v>
      </c>
      <c r="F16" s="316"/>
      <c r="G16" s="311">
        <f t="shared" ref="G16:G40" si="2">E16*F16</f>
        <v>0</v>
      </c>
      <c r="H16" s="129"/>
    </row>
    <row r="17" spans="2:13" x14ac:dyDescent="0.25">
      <c r="B17" s="194" t="s">
        <v>263</v>
      </c>
      <c r="C17" s="341" t="s">
        <v>120</v>
      </c>
      <c r="D17" s="342" t="s">
        <v>134</v>
      </c>
      <c r="E17" s="343">
        <v>250</v>
      </c>
      <c r="F17" s="316"/>
      <c r="G17" s="311">
        <f t="shared" si="2"/>
        <v>0</v>
      </c>
      <c r="H17" s="129"/>
    </row>
    <row r="18" spans="2:13" x14ac:dyDescent="0.25">
      <c r="B18" s="194" t="s">
        <v>222</v>
      </c>
      <c r="C18" s="341" t="s">
        <v>120</v>
      </c>
      <c r="D18" s="342" t="s">
        <v>134</v>
      </c>
      <c r="E18" s="343">
        <v>450</v>
      </c>
      <c r="F18" s="316"/>
      <c r="G18" s="311">
        <f t="shared" si="2"/>
        <v>0</v>
      </c>
      <c r="H18" s="309" t="s">
        <v>228</v>
      </c>
    </row>
    <row r="19" spans="2:13" ht="15.75" customHeight="1" x14ac:dyDescent="0.25">
      <c r="B19" s="195" t="s">
        <v>160</v>
      </c>
      <c r="C19" s="317" t="s">
        <v>120</v>
      </c>
      <c r="D19" s="318" t="s">
        <v>133</v>
      </c>
      <c r="E19" s="319">
        <v>900</v>
      </c>
      <c r="F19" s="320"/>
      <c r="G19" s="65">
        <f t="shared" si="2"/>
        <v>0</v>
      </c>
      <c r="H19" s="309" t="s">
        <v>228</v>
      </c>
    </row>
    <row r="20" spans="2:13" ht="15.75" customHeight="1" x14ac:dyDescent="0.25">
      <c r="B20" s="195" t="s">
        <v>273</v>
      </c>
      <c r="C20" s="317" t="s">
        <v>120</v>
      </c>
      <c r="D20" s="318" t="s">
        <v>221</v>
      </c>
      <c r="E20" s="319">
        <v>500</v>
      </c>
      <c r="F20" s="320"/>
      <c r="G20" s="65">
        <f t="shared" si="2"/>
        <v>0</v>
      </c>
      <c r="H20" s="309"/>
    </row>
    <row r="21" spans="2:13" ht="15.75" customHeight="1" x14ac:dyDescent="0.25">
      <c r="B21" s="195" t="s">
        <v>272</v>
      </c>
      <c r="C21" s="317" t="s">
        <v>229</v>
      </c>
      <c r="D21" s="318" t="s">
        <v>221</v>
      </c>
      <c r="E21" s="319">
        <v>500</v>
      </c>
      <c r="F21" s="320"/>
      <c r="G21" s="65">
        <f t="shared" si="2"/>
        <v>0</v>
      </c>
      <c r="H21" s="309"/>
    </row>
    <row r="22" spans="2:13" ht="15.75" customHeight="1" x14ac:dyDescent="0.25">
      <c r="B22" s="195" t="s">
        <v>274</v>
      </c>
      <c r="C22" s="317" t="s">
        <v>120</v>
      </c>
      <c r="D22" s="318" t="s">
        <v>221</v>
      </c>
      <c r="E22" s="319">
        <v>500</v>
      </c>
      <c r="F22" s="320"/>
      <c r="G22" s="65">
        <f t="shared" si="2"/>
        <v>0</v>
      </c>
      <c r="H22" s="309"/>
    </row>
    <row r="23" spans="2:13" ht="15.75" customHeight="1" x14ac:dyDescent="0.25">
      <c r="B23" s="310" t="s">
        <v>181</v>
      </c>
      <c r="C23" s="321" t="s">
        <v>140</v>
      </c>
      <c r="D23" s="314" t="s">
        <v>221</v>
      </c>
      <c r="E23" s="53">
        <v>500</v>
      </c>
      <c r="F23" s="28"/>
      <c r="G23" s="65">
        <f t="shared" ref="G23:G24" si="3">E23*F23</f>
        <v>0</v>
      </c>
      <c r="H23" s="309" t="s">
        <v>228</v>
      </c>
    </row>
    <row r="24" spans="2:13" ht="15.75" customHeight="1" thickBot="1" x14ac:dyDescent="0.3">
      <c r="B24" s="310" t="s">
        <v>271</v>
      </c>
      <c r="C24" s="321" t="s">
        <v>229</v>
      </c>
      <c r="D24" s="314" t="s">
        <v>221</v>
      </c>
      <c r="E24" s="53">
        <v>500</v>
      </c>
      <c r="F24" s="28"/>
      <c r="G24" s="65">
        <f t="shared" si="3"/>
        <v>0</v>
      </c>
      <c r="H24" s="309"/>
    </row>
    <row r="25" spans="2:13" ht="15.75" customHeight="1" x14ac:dyDescent="0.25">
      <c r="B25" s="310" t="s">
        <v>182</v>
      </c>
      <c r="C25" s="321" t="s">
        <v>120</v>
      </c>
      <c r="D25" s="314" t="s">
        <v>221</v>
      </c>
      <c r="E25" s="53">
        <v>500</v>
      </c>
      <c r="F25" s="28"/>
      <c r="G25" s="65">
        <f t="shared" si="2"/>
        <v>0</v>
      </c>
      <c r="H25" s="129"/>
      <c r="J25" s="487" t="s">
        <v>10</v>
      </c>
      <c r="K25" s="488"/>
    </row>
    <row r="26" spans="2:13" ht="15.75" customHeight="1" thickBot="1" x14ac:dyDescent="0.3">
      <c r="B26" s="310" t="s">
        <v>180</v>
      </c>
      <c r="C26" s="313" t="s">
        <v>120</v>
      </c>
      <c r="D26" s="314" t="s">
        <v>221</v>
      </c>
      <c r="E26" s="53">
        <v>500</v>
      </c>
      <c r="F26" s="28"/>
      <c r="G26" s="65">
        <f t="shared" si="2"/>
        <v>0</v>
      </c>
      <c r="H26" s="128"/>
      <c r="J26" s="489"/>
      <c r="K26" s="490"/>
    </row>
    <row r="27" spans="2:13" ht="15.75" customHeight="1" x14ac:dyDescent="0.25">
      <c r="B27" s="195" t="s">
        <v>254</v>
      </c>
      <c r="C27" s="317" t="s">
        <v>250</v>
      </c>
      <c r="D27" s="318" t="s">
        <v>221</v>
      </c>
      <c r="E27" s="319">
        <v>500</v>
      </c>
      <c r="F27" s="320"/>
      <c r="G27" s="65">
        <f t="shared" si="2"/>
        <v>0</v>
      </c>
      <c r="H27" s="128"/>
      <c r="I27"/>
      <c r="J27" s="491">
        <f>G12+G52+G289+G48+G41+G53+G236+G249+G281</f>
        <v>0</v>
      </c>
      <c r="K27" s="492"/>
      <c r="L27"/>
      <c r="M27"/>
    </row>
    <row r="28" spans="2:13" ht="15.75" customHeight="1" x14ac:dyDescent="0.25">
      <c r="B28" s="195" t="s">
        <v>183</v>
      </c>
      <c r="C28" s="317" t="s">
        <v>250</v>
      </c>
      <c r="D28" s="318" t="s">
        <v>255</v>
      </c>
      <c r="E28" s="319">
        <v>500</v>
      </c>
      <c r="F28" s="320"/>
      <c r="G28" s="65">
        <f t="shared" si="2"/>
        <v>0</v>
      </c>
      <c r="H28" s="128"/>
      <c r="I28"/>
      <c r="J28" s="493"/>
      <c r="K28" s="494"/>
      <c r="L28"/>
      <c r="M28"/>
    </row>
    <row r="29" spans="2:13" ht="15.75" customHeight="1" thickBot="1" x14ac:dyDescent="0.3">
      <c r="B29" s="195" t="s">
        <v>265</v>
      </c>
      <c r="C29" s="317" t="s">
        <v>250</v>
      </c>
      <c r="D29" s="318" t="s">
        <v>134</v>
      </c>
      <c r="E29" s="319">
        <v>250</v>
      </c>
      <c r="F29" s="320"/>
      <c r="G29" s="65">
        <f t="shared" si="2"/>
        <v>0</v>
      </c>
      <c r="H29" s="128"/>
      <c r="I29"/>
      <c r="J29" s="495"/>
      <c r="K29" s="496"/>
      <c r="L29"/>
      <c r="M29"/>
    </row>
    <row r="30" spans="2:13" ht="15.75" customHeight="1" x14ac:dyDescent="0.25">
      <c r="B30" s="312" t="s">
        <v>231</v>
      </c>
      <c r="C30" s="317" t="s">
        <v>229</v>
      </c>
      <c r="D30" s="318" t="s">
        <v>221</v>
      </c>
      <c r="E30" s="319">
        <v>600</v>
      </c>
      <c r="F30" s="320"/>
      <c r="G30" s="65">
        <f t="shared" si="2"/>
        <v>0</v>
      </c>
      <c r="H30" s="214"/>
      <c r="I30"/>
      <c r="J30"/>
      <c r="K30"/>
      <c r="L30"/>
      <c r="M30"/>
    </row>
    <row r="31" spans="2:13" ht="15.75" customHeight="1" x14ac:dyDescent="0.25">
      <c r="B31" s="312" t="s">
        <v>257</v>
      </c>
      <c r="C31" s="313" t="s">
        <v>66</v>
      </c>
      <c r="D31" s="314" t="s">
        <v>134</v>
      </c>
      <c r="E31" s="53">
        <v>450</v>
      </c>
      <c r="F31" s="28"/>
      <c r="G31" s="65">
        <f t="shared" si="2"/>
        <v>0</v>
      </c>
      <c r="H31" s="214"/>
      <c r="I31"/>
      <c r="J31"/>
      <c r="K31"/>
      <c r="L31"/>
      <c r="M31"/>
    </row>
    <row r="32" spans="2:13" ht="15.75" customHeight="1" x14ac:dyDescent="0.25">
      <c r="B32" s="312" t="s">
        <v>258</v>
      </c>
      <c r="C32" s="313" t="s">
        <v>259</v>
      </c>
      <c r="D32" s="314" t="s">
        <v>134</v>
      </c>
      <c r="E32" s="53">
        <v>300</v>
      </c>
      <c r="F32" s="28"/>
      <c r="G32" s="65">
        <f t="shared" si="2"/>
        <v>0</v>
      </c>
      <c r="H32" s="214"/>
      <c r="I32"/>
      <c r="J32"/>
      <c r="K32"/>
      <c r="L32"/>
      <c r="M32"/>
    </row>
    <row r="33" spans="2:15" ht="15.75" customHeight="1" x14ac:dyDescent="0.25">
      <c r="B33" s="312" t="s">
        <v>192</v>
      </c>
      <c r="C33" s="313" t="s">
        <v>62</v>
      </c>
      <c r="D33" s="314" t="s">
        <v>132</v>
      </c>
      <c r="E33" s="53">
        <v>1200</v>
      </c>
      <c r="F33" s="28"/>
      <c r="G33" s="65">
        <f t="shared" si="2"/>
        <v>0</v>
      </c>
      <c r="H33" s="128"/>
      <c r="I33"/>
      <c r="J33"/>
      <c r="K33"/>
      <c r="L33"/>
      <c r="M33"/>
    </row>
    <row r="34" spans="2:15" ht="15.75" customHeight="1" x14ac:dyDescent="0.25">
      <c r="B34" s="312" t="s">
        <v>190</v>
      </c>
      <c r="C34" s="313" t="s">
        <v>120</v>
      </c>
      <c r="D34" s="314" t="s">
        <v>162</v>
      </c>
      <c r="E34" s="53">
        <v>475</v>
      </c>
      <c r="F34" s="28"/>
      <c r="G34" s="65">
        <f t="shared" si="2"/>
        <v>0</v>
      </c>
      <c r="H34" s="214"/>
      <c r="I34"/>
      <c r="J34"/>
      <c r="K34"/>
      <c r="L34"/>
      <c r="M34"/>
    </row>
    <row r="35" spans="2:15" ht="15.75" customHeight="1" x14ac:dyDescent="0.25">
      <c r="B35" s="312" t="s">
        <v>191</v>
      </c>
      <c r="C35" s="313" t="s">
        <v>211</v>
      </c>
      <c r="D35" s="314" t="s">
        <v>134</v>
      </c>
      <c r="E35" s="53">
        <v>475</v>
      </c>
      <c r="F35" s="28"/>
      <c r="G35" s="65">
        <f t="shared" si="2"/>
        <v>0</v>
      </c>
      <c r="H35" s="309" t="s">
        <v>228</v>
      </c>
    </row>
    <row r="36" spans="2:15" ht="15.75" customHeight="1" x14ac:dyDescent="0.25">
      <c r="B36" s="312" t="s">
        <v>226</v>
      </c>
      <c r="C36" s="313" t="s">
        <v>120</v>
      </c>
      <c r="D36" s="314" t="s">
        <v>134</v>
      </c>
      <c r="E36" s="53">
        <v>475</v>
      </c>
      <c r="F36" s="28"/>
      <c r="G36" s="65">
        <f t="shared" si="2"/>
        <v>0</v>
      </c>
      <c r="H36" s="214"/>
    </row>
    <row r="37" spans="2:15" ht="15.75" customHeight="1" x14ac:dyDescent="0.25">
      <c r="B37" s="312" t="s">
        <v>264</v>
      </c>
      <c r="C37" s="321" t="s">
        <v>120</v>
      </c>
      <c r="D37" s="314" t="s">
        <v>134</v>
      </c>
      <c r="E37" s="53">
        <v>475</v>
      </c>
      <c r="F37" s="28"/>
      <c r="G37" s="65">
        <f t="shared" si="2"/>
        <v>0</v>
      </c>
      <c r="H37" s="128" t="s">
        <v>228</v>
      </c>
    </row>
    <row r="38" spans="2:15" ht="15.75" customHeight="1" x14ac:dyDescent="0.25">
      <c r="B38" s="312" t="s">
        <v>179</v>
      </c>
      <c r="C38" s="313" t="s">
        <v>211</v>
      </c>
      <c r="D38" s="314" t="s">
        <v>134</v>
      </c>
      <c r="E38" s="53">
        <v>475</v>
      </c>
      <c r="F38" s="28"/>
      <c r="G38" s="65">
        <f t="shared" si="2"/>
        <v>0</v>
      </c>
      <c r="H38" s="214"/>
    </row>
    <row r="39" spans="2:15" ht="15.75" customHeight="1" x14ac:dyDescent="0.25">
      <c r="B39" s="312" t="s">
        <v>161</v>
      </c>
      <c r="C39" s="313" t="s">
        <v>60</v>
      </c>
      <c r="D39" s="314" t="s">
        <v>134</v>
      </c>
      <c r="E39" s="53">
        <v>450</v>
      </c>
      <c r="F39" s="28"/>
      <c r="G39" s="65">
        <f t="shared" si="2"/>
        <v>0</v>
      </c>
      <c r="H39" s="128"/>
    </row>
    <row r="40" spans="2:15" ht="15.75" customHeight="1" thickBot="1" x14ac:dyDescent="0.3">
      <c r="B40" s="322" t="s">
        <v>161</v>
      </c>
      <c r="C40" s="323" t="s">
        <v>230</v>
      </c>
      <c r="D40" s="324" t="s">
        <v>132</v>
      </c>
      <c r="E40" s="328">
        <v>1400</v>
      </c>
      <c r="F40" s="192"/>
      <c r="G40" s="307">
        <f t="shared" si="2"/>
        <v>0</v>
      </c>
      <c r="H40" s="128" t="s">
        <v>228</v>
      </c>
    </row>
    <row r="41" spans="2:15" ht="15.75" customHeight="1" x14ac:dyDescent="0.25">
      <c r="B41" s="62"/>
      <c r="F41" s="62"/>
      <c r="G41" s="130">
        <f>SUM(G16:G40)</f>
        <v>0</v>
      </c>
      <c r="H41" s="129"/>
    </row>
    <row r="42" spans="2:15" ht="7.5" customHeight="1" thickBot="1" x14ac:dyDescent="0.3">
      <c r="B42" s="62"/>
      <c r="F42" s="62"/>
      <c r="G42" s="130"/>
      <c r="H42" s="129"/>
    </row>
    <row r="43" spans="2:15" ht="18.75" customHeight="1" thickBot="1" x14ac:dyDescent="0.3">
      <c r="B43" s="484" t="s">
        <v>224</v>
      </c>
      <c r="C43" s="485"/>
      <c r="D43" s="485"/>
      <c r="E43" s="485"/>
      <c r="F43" s="485"/>
      <c r="G43" s="486"/>
      <c r="H43" s="128"/>
      <c r="L43" s="62"/>
      <c r="M43" s="83"/>
      <c r="N43" s="63"/>
      <c r="O43" s="39"/>
    </row>
    <row r="44" spans="2:15" ht="15.75" customHeight="1" x14ac:dyDescent="0.25">
      <c r="B44" s="365" t="s">
        <v>232</v>
      </c>
      <c r="C44" s="330" t="s">
        <v>60</v>
      </c>
      <c r="D44" s="366" t="s">
        <v>135</v>
      </c>
      <c r="E44" s="367">
        <v>900</v>
      </c>
      <c r="F44" s="332"/>
      <c r="G44" s="333">
        <f>E44*F44</f>
        <v>0</v>
      </c>
      <c r="H44" s="128" t="s">
        <v>228</v>
      </c>
    </row>
    <row r="45" spans="2:15" ht="15.75" customHeight="1" x14ac:dyDescent="0.25">
      <c r="B45" s="315" t="s">
        <v>233</v>
      </c>
      <c r="C45" s="339" t="s">
        <v>66</v>
      </c>
      <c r="D45" s="329" t="s">
        <v>135</v>
      </c>
      <c r="E45" s="331">
        <v>900</v>
      </c>
      <c r="F45" s="340"/>
      <c r="G45" s="306">
        <f t="shared" ref="G45:G47" si="4">E45*F45</f>
        <v>0</v>
      </c>
      <c r="H45" s="128" t="s">
        <v>228</v>
      </c>
    </row>
    <row r="46" spans="2:15" ht="15.75" customHeight="1" x14ac:dyDescent="0.25">
      <c r="B46" s="435" t="s">
        <v>261</v>
      </c>
      <c r="C46" s="436"/>
      <c r="D46" s="329" t="s">
        <v>262</v>
      </c>
      <c r="E46" s="437">
        <v>450</v>
      </c>
      <c r="F46" s="351"/>
      <c r="G46" s="306">
        <f t="shared" si="4"/>
        <v>0</v>
      </c>
      <c r="H46" s="128" t="s">
        <v>138</v>
      </c>
    </row>
    <row r="47" spans="2:15" ht="15.75" customHeight="1" thickBot="1" x14ac:dyDescent="0.3">
      <c r="B47" s="368" t="s">
        <v>240</v>
      </c>
      <c r="C47" s="434" t="s">
        <v>66</v>
      </c>
      <c r="D47" s="433" t="s">
        <v>134</v>
      </c>
      <c r="E47" s="438">
        <v>400</v>
      </c>
      <c r="F47" s="439"/>
      <c r="G47" s="369">
        <f t="shared" si="4"/>
        <v>0</v>
      </c>
      <c r="H47" s="128" t="s">
        <v>138</v>
      </c>
      <c r="L47" s="62"/>
      <c r="M47" s="83"/>
      <c r="N47" s="63"/>
      <c r="O47" s="39"/>
    </row>
    <row r="48" spans="2:15" ht="16.5" customHeight="1" x14ac:dyDescent="0.25">
      <c r="B48" s="62"/>
      <c r="F48" s="62"/>
      <c r="G48" s="130">
        <f>SUM(G44:G47)</f>
        <v>0</v>
      </c>
      <c r="H48" s="129"/>
      <c r="L48" s="62"/>
      <c r="M48" s="83"/>
      <c r="N48" s="63"/>
      <c r="O48" s="39"/>
    </row>
    <row r="49" spans="2:15" ht="7.5" customHeight="1" thickBot="1" x14ac:dyDescent="0.3">
      <c r="B49" s="62"/>
      <c r="F49" s="62"/>
      <c r="G49" s="64"/>
      <c r="H49" s="129"/>
      <c r="L49" s="62"/>
      <c r="M49" s="83"/>
      <c r="N49" s="63"/>
      <c r="O49" s="39"/>
    </row>
    <row r="50" spans="2:15" s="63" customFormat="1" ht="21" customHeight="1" thickBot="1" x14ac:dyDescent="0.3">
      <c r="B50" s="469" t="s">
        <v>169</v>
      </c>
      <c r="C50" s="470"/>
      <c r="D50" s="470"/>
      <c r="E50" s="470"/>
      <c r="F50" s="470"/>
      <c r="G50" s="471"/>
      <c r="H50" s="144"/>
      <c r="I50" s="144"/>
      <c r="J50" s="144"/>
      <c r="K50" s="144"/>
      <c r="L50" s="62"/>
      <c r="M50" s="83"/>
      <c r="O50" s="39"/>
    </row>
    <row r="51" spans="2:15" ht="9.75" customHeight="1" thickBot="1" x14ac:dyDescent="0.3">
      <c r="B51" s="21"/>
      <c r="C51" s="85"/>
      <c r="D51" s="68"/>
      <c r="E51" s="42"/>
      <c r="G51" s="15"/>
      <c r="L51" s="62"/>
      <c r="M51" s="83"/>
      <c r="N51" s="63"/>
      <c r="O51" s="39"/>
    </row>
    <row r="52" spans="2:15" ht="16.5" customHeight="1" x14ac:dyDescent="0.25">
      <c r="B52" s="26" t="s">
        <v>12</v>
      </c>
      <c r="C52" s="86"/>
      <c r="D52" s="69"/>
      <c r="E52" s="46">
        <v>3000</v>
      </c>
      <c r="F52" s="22"/>
      <c r="G52" s="23">
        <f>E52*F52</f>
        <v>0</v>
      </c>
    </row>
    <row r="53" spans="2:15" ht="15.75" thickBot="1" x14ac:dyDescent="0.3">
      <c r="B53" s="27" t="s">
        <v>144</v>
      </c>
      <c r="C53" s="87"/>
      <c r="D53" s="70"/>
      <c r="E53" s="47">
        <v>1500</v>
      </c>
      <c r="F53" s="24">
        <f>ROUNDUP(SUM(F11)+F10+F9/64,0.1)</f>
        <v>0</v>
      </c>
      <c r="G53" s="25">
        <f>E53*F53</f>
        <v>0</v>
      </c>
    </row>
    <row r="54" spans="2:15" ht="15.75" thickBot="1" x14ac:dyDescent="0.3">
      <c r="B54" s="157"/>
      <c r="C54" s="158"/>
      <c r="D54" s="159"/>
      <c r="E54" s="160"/>
      <c r="F54" s="161"/>
      <c r="G54" s="162"/>
    </row>
    <row r="55" spans="2:15" ht="18.75" x14ac:dyDescent="0.3">
      <c r="B55" s="478" t="s">
        <v>145</v>
      </c>
      <c r="C55" s="479"/>
      <c r="D55" s="479"/>
      <c r="E55" s="479"/>
      <c r="F55" s="479"/>
      <c r="G55" s="480"/>
    </row>
    <row r="56" spans="2:15" ht="18.75" customHeight="1" thickBot="1" x14ac:dyDescent="0.3">
      <c r="B56" s="460" t="s">
        <v>227</v>
      </c>
      <c r="C56" s="461"/>
      <c r="D56" s="461"/>
      <c r="E56" s="461"/>
      <c r="F56" s="461"/>
      <c r="G56" s="462"/>
    </row>
    <row r="57" spans="2:15" s="135" customFormat="1" ht="37.5" customHeight="1" thickBot="1" x14ac:dyDescent="0.3">
      <c r="B57" s="416" t="s">
        <v>0</v>
      </c>
      <c r="C57" s="417" t="s">
        <v>110</v>
      </c>
      <c r="D57" s="418" t="s">
        <v>136</v>
      </c>
      <c r="E57" s="308" t="s">
        <v>225</v>
      </c>
      <c r="F57" s="418" t="s">
        <v>8</v>
      </c>
      <c r="G57" s="419" t="s">
        <v>9</v>
      </c>
      <c r="H57" s="143"/>
      <c r="I57" s="143"/>
      <c r="J57" s="143"/>
      <c r="K57" s="143"/>
      <c r="L57" s="143"/>
      <c r="M57" s="143"/>
    </row>
    <row r="58" spans="2:15" x14ac:dyDescent="0.25">
      <c r="B58" s="260" t="s">
        <v>242</v>
      </c>
      <c r="C58" s="414" t="s">
        <v>25</v>
      </c>
      <c r="D58" s="415" t="s">
        <v>3</v>
      </c>
      <c r="E58" s="50">
        <v>7500</v>
      </c>
      <c r="F58" s="105"/>
      <c r="G58" s="13">
        <f t="shared" ref="G58" si="5">E58*F58</f>
        <v>0</v>
      </c>
      <c r="H58"/>
      <c r="I58"/>
      <c r="J58"/>
      <c r="K58"/>
      <c r="L58"/>
      <c r="M58"/>
    </row>
    <row r="59" spans="2:15" x14ac:dyDescent="0.25">
      <c r="B59" s="58" t="s">
        <v>242</v>
      </c>
      <c r="C59" s="168" t="s">
        <v>26</v>
      </c>
      <c r="D59" s="171" t="s">
        <v>3</v>
      </c>
      <c r="E59" s="51">
        <v>10500</v>
      </c>
      <c r="F59" s="28"/>
      <c r="G59" s="11">
        <f t="shared" ref="G59" si="6">E59*F59</f>
        <v>0</v>
      </c>
      <c r="H59"/>
      <c r="I59"/>
      <c r="J59"/>
      <c r="K59"/>
      <c r="L59"/>
      <c r="M59"/>
    </row>
    <row r="60" spans="2:15" x14ac:dyDescent="0.25">
      <c r="B60" s="58" t="s">
        <v>242</v>
      </c>
      <c r="C60" s="168" t="s">
        <v>39</v>
      </c>
      <c r="D60" s="171" t="s">
        <v>3</v>
      </c>
      <c r="E60" s="51">
        <v>13500</v>
      </c>
      <c r="F60" s="28"/>
      <c r="G60" s="11">
        <f t="shared" ref="G60:G62" si="7">E60*F60</f>
        <v>0</v>
      </c>
      <c r="H60"/>
      <c r="I60"/>
      <c r="J60"/>
      <c r="K60"/>
      <c r="L60"/>
      <c r="M60"/>
    </row>
    <row r="61" spans="2:15" x14ac:dyDescent="0.25">
      <c r="B61" s="58" t="s">
        <v>242</v>
      </c>
      <c r="C61" s="168" t="s">
        <v>28</v>
      </c>
      <c r="D61" s="171" t="s">
        <v>3</v>
      </c>
      <c r="E61" s="51">
        <v>16500</v>
      </c>
      <c r="F61" s="28"/>
      <c r="G61" s="11">
        <f t="shared" si="7"/>
        <v>0</v>
      </c>
      <c r="H61"/>
      <c r="I61"/>
      <c r="J61"/>
      <c r="K61"/>
      <c r="L61"/>
      <c r="M61"/>
    </row>
    <row r="62" spans="2:15" ht="15.75" thickBot="1" x14ac:dyDescent="0.3">
      <c r="B62" s="378" t="s">
        <v>242</v>
      </c>
      <c r="C62" s="251" t="s">
        <v>29</v>
      </c>
      <c r="D62" s="252" t="s">
        <v>3</v>
      </c>
      <c r="E62" s="173">
        <v>19500</v>
      </c>
      <c r="F62" s="239"/>
      <c r="G62" s="240">
        <f t="shared" si="7"/>
        <v>0</v>
      </c>
      <c r="H62"/>
      <c r="I62"/>
      <c r="J62"/>
      <c r="K62"/>
      <c r="L62"/>
      <c r="M62"/>
    </row>
    <row r="63" spans="2:15" ht="15" customHeight="1" x14ac:dyDescent="0.25">
      <c r="B63" s="376" t="s">
        <v>243</v>
      </c>
      <c r="C63" s="101" t="s">
        <v>25</v>
      </c>
      <c r="D63" s="102" t="s">
        <v>3</v>
      </c>
      <c r="E63" s="175">
        <v>16500</v>
      </c>
      <c r="F63" s="152"/>
      <c r="G63" s="103">
        <f t="shared" ref="G63:G94" si="8">E63*F63</f>
        <v>0</v>
      </c>
      <c r="H63" s="506" t="s">
        <v>143</v>
      </c>
      <c r="I63" s="507"/>
      <c r="J63" s="507"/>
      <c r="K63" s="507"/>
      <c r="L63" s="508"/>
    </row>
    <row r="64" spans="2:15" ht="15" customHeight="1" x14ac:dyDescent="0.25">
      <c r="B64" s="376" t="s">
        <v>243</v>
      </c>
      <c r="C64" s="101" t="s">
        <v>26</v>
      </c>
      <c r="D64" s="102" t="s">
        <v>3</v>
      </c>
      <c r="E64" s="175">
        <v>20000</v>
      </c>
      <c r="F64" s="152"/>
      <c r="G64" s="103">
        <f t="shared" si="8"/>
        <v>0</v>
      </c>
      <c r="H64" s="344" t="s">
        <v>143</v>
      </c>
      <c r="I64" s="509"/>
      <c r="J64" s="509"/>
      <c r="K64" s="509"/>
      <c r="L64" s="347"/>
    </row>
    <row r="65" spans="2:13" ht="15" customHeight="1" x14ac:dyDescent="0.25">
      <c r="B65" s="376" t="s">
        <v>243</v>
      </c>
      <c r="C65" s="101" t="s">
        <v>39</v>
      </c>
      <c r="D65" s="102" t="s">
        <v>3</v>
      </c>
      <c r="E65" s="175">
        <v>25500</v>
      </c>
      <c r="F65" s="152"/>
      <c r="G65" s="103">
        <f t="shared" si="8"/>
        <v>0</v>
      </c>
      <c r="H65" s="344" t="s">
        <v>143</v>
      </c>
      <c r="I65" s="509"/>
      <c r="J65" s="509"/>
      <c r="K65" s="509"/>
      <c r="L65" s="347"/>
    </row>
    <row r="66" spans="2:13" ht="15" customHeight="1" x14ac:dyDescent="0.25">
      <c r="B66" s="376" t="s">
        <v>243</v>
      </c>
      <c r="C66" s="101" t="s">
        <v>28</v>
      </c>
      <c r="D66" s="102" t="s">
        <v>3</v>
      </c>
      <c r="E66" s="175">
        <v>36000</v>
      </c>
      <c r="F66" s="152"/>
      <c r="G66" s="103">
        <f t="shared" si="8"/>
        <v>0</v>
      </c>
      <c r="H66" s="344" t="s">
        <v>143</v>
      </c>
      <c r="I66" s="509"/>
      <c r="J66" s="509"/>
      <c r="K66" s="509"/>
      <c r="L66" s="347"/>
    </row>
    <row r="67" spans="2:13" ht="15.75" customHeight="1" thickBot="1" x14ac:dyDescent="0.3">
      <c r="B67" s="377" t="s">
        <v>243</v>
      </c>
      <c r="C67" s="95" t="s">
        <v>29</v>
      </c>
      <c r="D67" s="80" t="s">
        <v>3</v>
      </c>
      <c r="E67" s="249">
        <v>48000</v>
      </c>
      <c r="F67" s="248"/>
      <c r="G67" s="43">
        <f t="shared" si="8"/>
        <v>0</v>
      </c>
      <c r="H67" s="345" t="s">
        <v>143</v>
      </c>
      <c r="I67" s="346"/>
      <c r="J67" s="346"/>
      <c r="K67" s="346"/>
      <c r="L67" s="348"/>
    </row>
    <row r="68" spans="2:13" ht="15.75" customHeight="1" thickBot="1" x14ac:dyDescent="0.3">
      <c r="B68" s="272" t="s">
        <v>276</v>
      </c>
      <c r="C68" s="273" t="s">
        <v>39</v>
      </c>
      <c r="D68" s="274" t="s">
        <v>3</v>
      </c>
      <c r="E68" s="275">
        <v>30000</v>
      </c>
      <c r="F68" s="276"/>
      <c r="G68" s="277">
        <f t="shared" si="8"/>
        <v>0</v>
      </c>
      <c r="H68"/>
      <c r="L68"/>
      <c r="M68"/>
    </row>
    <row r="69" spans="2:13" ht="15" customHeight="1" x14ac:dyDescent="0.25">
      <c r="B69" s="284" t="s">
        <v>206</v>
      </c>
      <c r="C69" s="285" t="s">
        <v>25</v>
      </c>
      <c r="D69" s="74" t="s">
        <v>3</v>
      </c>
      <c r="E69" s="282">
        <v>4500</v>
      </c>
      <c r="F69" s="177"/>
      <c r="G69" s="10">
        <f t="shared" ref="G69:G77" si="9">E69*F69</f>
        <v>0</v>
      </c>
      <c r="H69" s="144"/>
      <c r="L69"/>
      <c r="M69"/>
    </row>
    <row r="70" spans="2:13" ht="15" customHeight="1" x14ac:dyDescent="0.25">
      <c r="B70" s="253" t="s">
        <v>206</v>
      </c>
      <c r="C70" s="91" t="s">
        <v>26</v>
      </c>
      <c r="D70" s="75" t="s">
        <v>3</v>
      </c>
      <c r="E70" s="254">
        <v>7500</v>
      </c>
      <c r="F70" s="28"/>
      <c r="G70" s="11">
        <f t="shared" si="9"/>
        <v>0</v>
      </c>
      <c r="H70" s="144"/>
      <c r="L70"/>
      <c r="M70"/>
    </row>
    <row r="71" spans="2:13" x14ac:dyDescent="0.25">
      <c r="B71" s="253" t="s">
        <v>206</v>
      </c>
      <c r="C71" s="91" t="s">
        <v>39</v>
      </c>
      <c r="D71" s="75" t="s">
        <v>3</v>
      </c>
      <c r="E71" s="254">
        <v>10500</v>
      </c>
      <c r="F71" s="28"/>
      <c r="G71" s="11">
        <f t="shared" si="9"/>
        <v>0</v>
      </c>
      <c r="H71" s="144"/>
    </row>
    <row r="72" spans="2:13" x14ac:dyDescent="0.25">
      <c r="B72" s="253" t="s">
        <v>207</v>
      </c>
      <c r="C72" s="91" t="s">
        <v>28</v>
      </c>
      <c r="D72" s="75" t="s">
        <v>3</v>
      </c>
      <c r="E72" s="254">
        <v>12500</v>
      </c>
      <c r="F72" s="28"/>
      <c r="G72" s="11">
        <f t="shared" si="9"/>
        <v>0</v>
      </c>
      <c r="H72" s="144"/>
    </row>
    <row r="73" spans="2:13" x14ac:dyDescent="0.25">
      <c r="B73" s="255" t="s">
        <v>207</v>
      </c>
      <c r="C73" s="243" t="s">
        <v>29</v>
      </c>
      <c r="D73" s="81" t="s">
        <v>3</v>
      </c>
      <c r="E73" s="286">
        <v>14500</v>
      </c>
      <c r="F73" s="44"/>
      <c r="G73" s="12">
        <f t="shared" si="9"/>
        <v>0</v>
      </c>
      <c r="H73" s="144"/>
    </row>
    <row r="74" spans="2:13" ht="15.75" thickBot="1" x14ac:dyDescent="0.3">
      <c r="B74" s="255" t="s">
        <v>207</v>
      </c>
      <c r="C74" s="169" t="s">
        <v>30</v>
      </c>
      <c r="D74" s="81" t="s">
        <v>3</v>
      </c>
      <c r="E74" s="254">
        <v>16500</v>
      </c>
      <c r="F74" s="271"/>
      <c r="G74" s="12">
        <f t="shared" si="9"/>
        <v>0</v>
      </c>
      <c r="H74" s="144"/>
    </row>
    <row r="75" spans="2:13" x14ac:dyDescent="0.25">
      <c r="B75" s="100" t="s">
        <v>146</v>
      </c>
      <c r="C75" s="101" t="s">
        <v>26</v>
      </c>
      <c r="D75" s="102" t="s">
        <v>3</v>
      </c>
      <c r="E75" s="175">
        <v>12600</v>
      </c>
      <c r="F75" s="152"/>
      <c r="G75" s="103">
        <f t="shared" si="9"/>
        <v>0</v>
      </c>
      <c r="H75" s="506" t="s">
        <v>143</v>
      </c>
      <c r="I75" s="510"/>
      <c r="J75" s="510"/>
      <c r="K75" s="508"/>
      <c r="L75"/>
      <c r="M75"/>
    </row>
    <row r="76" spans="2:13" x14ac:dyDescent="0.25">
      <c r="B76" s="100" t="s">
        <v>146</v>
      </c>
      <c r="C76" s="101" t="s">
        <v>39</v>
      </c>
      <c r="D76" s="102" t="s">
        <v>3</v>
      </c>
      <c r="E76" s="175">
        <v>16500</v>
      </c>
      <c r="F76" s="152"/>
      <c r="G76" s="103">
        <f t="shared" si="9"/>
        <v>0</v>
      </c>
      <c r="H76" s="344" t="s">
        <v>143</v>
      </c>
      <c r="I76" s="511"/>
      <c r="J76" s="511"/>
      <c r="K76" s="347"/>
      <c r="L76"/>
      <c r="M76"/>
    </row>
    <row r="77" spans="2:13" x14ac:dyDescent="0.25">
      <c r="B77" s="100" t="s">
        <v>146</v>
      </c>
      <c r="C77" s="101" t="s">
        <v>28</v>
      </c>
      <c r="D77" s="102" t="s">
        <v>3</v>
      </c>
      <c r="E77" s="175">
        <v>20000</v>
      </c>
      <c r="F77" s="152"/>
      <c r="G77" s="103">
        <f t="shared" si="9"/>
        <v>0</v>
      </c>
      <c r="H77" s="344" t="s">
        <v>143</v>
      </c>
      <c r="I77" s="511"/>
      <c r="J77" s="511"/>
      <c r="K77" s="347"/>
      <c r="L77"/>
      <c r="M77"/>
    </row>
    <row r="78" spans="2:13" ht="15.75" thickBot="1" x14ac:dyDescent="0.3">
      <c r="B78" s="104" t="s">
        <v>146</v>
      </c>
      <c r="C78" s="95" t="s">
        <v>29</v>
      </c>
      <c r="D78" s="80" t="s">
        <v>3</v>
      </c>
      <c r="E78" s="249">
        <v>23500</v>
      </c>
      <c r="F78" s="248"/>
      <c r="G78" s="43">
        <f>E78*F78</f>
        <v>0</v>
      </c>
      <c r="H78" s="345" t="s">
        <v>143</v>
      </c>
      <c r="I78" s="512"/>
      <c r="J78" s="512"/>
      <c r="K78" s="348"/>
      <c r="L78"/>
      <c r="M78"/>
    </row>
    <row r="79" spans="2:13" x14ac:dyDescent="0.25">
      <c r="B79" s="58" t="s">
        <v>147</v>
      </c>
      <c r="C79" s="89" t="s">
        <v>165</v>
      </c>
      <c r="D79" s="72" t="s">
        <v>3</v>
      </c>
      <c r="E79" s="254">
        <v>50500</v>
      </c>
      <c r="F79" s="37"/>
      <c r="G79" s="30">
        <f t="shared" si="8"/>
        <v>0</v>
      </c>
      <c r="I79" s="144"/>
      <c r="J79" s="144"/>
      <c r="K79" s="404"/>
      <c r="L79"/>
      <c r="M79"/>
    </row>
    <row r="80" spans="2:13" x14ac:dyDescent="0.25">
      <c r="B80" s="58" t="s">
        <v>147</v>
      </c>
      <c r="C80" s="89" t="s">
        <v>166</v>
      </c>
      <c r="D80" s="72" t="s">
        <v>3</v>
      </c>
      <c r="E80" s="254">
        <v>53700</v>
      </c>
      <c r="F80" s="37"/>
      <c r="G80" s="30">
        <f t="shared" si="8"/>
        <v>0</v>
      </c>
      <c r="I80" s="144"/>
      <c r="J80" s="144"/>
      <c r="K80" s="404"/>
      <c r="L80"/>
      <c r="M80"/>
    </row>
    <row r="81" spans="2:13" x14ac:dyDescent="0.25">
      <c r="B81" s="58" t="s">
        <v>147</v>
      </c>
      <c r="C81" s="89" t="s">
        <v>167</v>
      </c>
      <c r="D81" s="72" t="s">
        <v>3</v>
      </c>
      <c r="E81" s="254">
        <v>57100</v>
      </c>
      <c r="F81" s="37"/>
      <c r="G81" s="30">
        <f t="shared" si="8"/>
        <v>0</v>
      </c>
      <c r="I81" s="144"/>
      <c r="J81" s="144"/>
      <c r="K81" s="404"/>
      <c r="L81"/>
      <c r="M81"/>
    </row>
    <row r="82" spans="2:13" x14ac:dyDescent="0.25">
      <c r="B82" s="58" t="s">
        <v>147</v>
      </c>
      <c r="C82" s="89" t="s">
        <v>184</v>
      </c>
      <c r="D82" s="72" t="s">
        <v>3</v>
      </c>
      <c r="E82" s="254">
        <v>60400</v>
      </c>
      <c r="F82" s="37"/>
      <c r="G82" s="30">
        <f t="shared" si="8"/>
        <v>0</v>
      </c>
      <c r="I82" s="144"/>
      <c r="J82" s="144"/>
      <c r="K82" s="404"/>
      <c r="L82"/>
      <c r="M82"/>
    </row>
    <row r="83" spans="2:13" x14ac:dyDescent="0.25">
      <c r="B83" s="58" t="s">
        <v>147</v>
      </c>
      <c r="C83" s="89" t="s">
        <v>185</v>
      </c>
      <c r="D83" s="72" t="s">
        <v>3</v>
      </c>
      <c r="E83" s="254">
        <v>63700</v>
      </c>
      <c r="F83" s="37"/>
      <c r="G83" s="30">
        <f t="shared" si="8"/>
        <v>0</v>
      </c>
      <c r="I83" s="144"/>
      <c r="J83" s="144"/>
      <c r="K83" s="404"/>
      <c r="L83"/>
      <c r="M83"/>
    </row>
    <row r="84" spans="2:13" x14ac:dyDescent="0.25">
      <c r="B84" s="58" t="s">
        <v>147</v>
      </c>
      <c r="C84" s="89" t="s">
        <v>195</v>
      </c>
      <c r="D84" s="72" t="s">
        <v>3</v>
      </c>
      <c r="E84" s="254">
        <v>67100</v>
      </c>
      <c r="F84" s="37"/>
      <c r="G84" s="30">
        <f t="shared" si="8"/>
        <v>0</v>
      </c>
      <c r="I84" s="144"/>
      <c r="J84" s="144"/>
      <c r="K84" s="404"/>
      <c r="L84"/>
      <c r="M84"/>
    </row>
    <row r="85" spans="2:13" x14ac:dyDescent="0.25">
      <c r="B85" s="58" t="s">
        <v>147</v>
      </c>
      <c r="C85" s="89" t="s">
        <v>196</v>
      </c>
      <c r="D85" s="72" t="s">
        <v>3</v>
      </c>
      <c r="E85" s="254">
        <v>70300</v>
      </c>
      <c r="F85" s="37"/>
      <c r="G85" s="30">
        <f t="shared" si="8"/>
        <v>0</v>
      </c>
      <c r="I85" s="144"/>
      <c r="J85" s="144"/>
      <c r="K85" s="404"/>
      <c r="L85"/>
      <c r="M85"/>
    </row>
    <row r="86" spans="2:13" x14ac:dyDescent="0.25">
      <c r="B86" s="58" t="s">
        <v>147</v>
      </c>
      <c r="C86" s="89" t="s">
        <v>197</v>
      </c>
      <c r="D86" s="72" t="s">
        <v>3</v>
      </c>
      <c r="E86" s="254">
        <v>78900</v>
      </c>
      <c r="F86" s="37"/>
      <c r="G86" s="30">
        <f t="shared" si="8"/>
        <v>0</v>
      </c>
      <c r="I86" s="144"/>
      <c r="J86" s="144"/>
      <c r="K86" s="404"/>
      <c r="L86"/>
      <c r="M86"/>
    </row>
    <row r="87" spans="2:13" x14ac:dyDescent="0.25">
      <c r="B87" s="58" t="s">
        <v>147</v>
      </c>
      <c r="C87" s="89" t="s">
        <v>216</v>
      </c>
      <c r="D87" s="72" t="s">
        <v>219</v>
      </c>
      <c r="E87" s="254">
        <v>82200</v>
      </c>
      <c r="F87" s="37"/>
      <c r="G87" s="30">
        <f t="shared" si="8"/>
        <v>0</v>
      </c>
      <c r="I87" s="144"/>
      <c r="J87" s="144"/>
      <c r="K87" s="404"/>
      <c r="L87"/>
      <c r="M87"/>
    </row>
    <row r="88" spans="2:13" x14ac:dyDescent="0.25">
      <c r="B88" s="58" t="s">
        <v>147</v>
      </c>
      <c r="C88" s="89" t="s">
        <v>217</v>
      </c>
      <c r="D88" s="72" t="s">
        <v>219</v>
      </c>
      <c r="E88" s="254">
        <v>85500</v>
      </c>
      <c r="F88" s="37"/>
      <c r="G88" s="30">
        <f t="shared" si="8"/>
        <v>0</v>
      </c>
      <c r="I88" s="144"/>
      <c r="J88" s="144"/>
      <c r="K88" s="404"/>
      <c r="L88"/>
      <c r="M88"/>
    </row>
    <row r="89" spans="2:13" ht="15.75" thickBot="1" x14ac:dyDescent="0.3">
      <c r="B89" s="281" t="s">
        <v>147</v>
      </c>
      <c r="C89" s="267" t="s">
        <v>218</v>
      </c>
      <c r="D89" s="280" t="s">
        <v>219</v>
      </c>
      <c r="E89" s="270">
        <v>88800</v>
      </c>
      <c r="F89" s="268"/>
      <c r="G89" s="269">
        <f t="shared" si="8"/>
        <v>0</v>
      </c>
      <c r="I89" s="144"/>
      <c r="J89" s="144"/>
      <c r="K89" s="404"/>
      <c r="L89"/>
      <c r="M89"/>
    </row>
    <row r="90" spans="2:13" x14ac:dyDescent="0.25">
      <c r="B90" s="4" t="s">
        <v>222</v>
      </c>
      <c r="C90" s="88" t="s">
        <v>113</v>
      </c>
      <c r="D90" s="71" t="s">
        <v>3</v>
      </c>
      <c r="E90" s="282">
        <v>26900</v>
      </c>
      <c r="F90" s="262"/>
      <c r="G90" s="29">
        <f t="shared" si="8"/>
        <v>0</v>
      </c>
    </row>
    <row r="91" spans="2:13" x14ac:dyDescent="0.25">
      <c r="B91" s="5" t="s">
        <v>222</v>
      </c>
      <c r="C91" s="89" t="s">
        <v>114</v>
      </c>
      <c r="D91" s="72" t="s">
        <v>3</v>
      </c>
      <c r="E91" s="254">
        <v>29750</v>
      </c>
      <c r="F91" s="37"/>
      <c r="G91" s="30">
        <f t="shared" si="8"/>
        <v>0</v>
      </c>
    </row>
    <row r="92" spans="2:13" x14ac:dyDescent="0.25">
      <c r="B92" s="5" t="s">
        <v>222</v>
      </c>
      <c r="C92" s="89" t="s">
        <v>115</v>
      </c>
      <c r="D92" s="72" t="s">
        <v>3</v>
      </c>
      <c r="E92" s="254">
        <v>32600</v>
      </c>
      <c r="F92" s="37"/>
      <c r="G92" s="30">
        <f t="shared" si="8"/>
        <v>0</v>
      </c>
    </row>
    <row r="93" spans="2:13" x14ac:dyDescent="0.25">
      <c r="B93" s="5" t="s">
        <v>222</v>
      </c>
      <c r="C93" s="89" t="s">
        <v>125</v>
      </c>
      <c r="D93" s="72" t="s">
        <v>3</v>
      </c>
      <c r="E93" s="254">
        <v>35450</v>
      </c>
      <c r="F93" s="37"/>
      <c r="G93" s="30">
        <f t="shared" si="8"/>
        <v>0</v>
      </c>
    </row>
    <row r="94" spans="2:13" x14ac:dyDescent="0.25">
      <c r="B94" s="8" t="s">
        <v>222</v>
      </c>
      <c r="C94" s="90" t="s">
        <v>126</v>
      </c>
      <c r="D94" s="73" t="s">
        <v>3</v>
      </c>
      <c r="E94" s="286">
        <v>38300</v>
      </c>
      <c r="F94" s="52"/>
      <c r="G94" s="34">
        <f t="shared" si="8"/>
        <v>0</v>
      </c>
    </row>
    <row r="95" spans="2:13" x14ac:dyDescent="0.25">
      <c r="B95" s="5" t="s">
        <v>222</v>
      </c>
      <c r="C95" s="89" t="s">
        <v>129</v>
      </c>
      <c r="D95" s="72" t="s">
        <v>3</v>
      </c>
      <c r="E95" s="254">
        <v>41150</v>
      </c>
      <c r="F95" s="37"/>
      <c r="G95" s="30">
        <f t="shared" ref="G95:G98" si="10">E95*F95</f>
        <v>0</v>
      </c>
    </row>
    <row r="96" spans="2:13" x14ac:dyDescent="0.25">
      <c r="B96" s="8" t="s">
        <v>222</v>
      </c>
      <c r="C96" s="96" t="s">
        <v>163</v>
      </c>
      <c r="D96" s="73" t="s">
        <v>3</v>
      </c>
      <c r="E96" s="286">
        <v>44000</v>
      </c>
      <c r="F96" s="35"/>
      <c r="G96" s="34">
        <f t="shared" si="10"/>
        <v>0</v>
      </c>
    </row>
    <row r="97" spans="2:13" x14ac:dyDescent="0.25">
      <c r="B97" s="8" t="s">
        <v>222</v>
      </c>
      <c r="C97" s="170" t="s">
        <v>164</v>
      </c>
      <c r="D97" s="73" t="s">
        <v>3</v>
      </c>
      <c r="E97" s="254">
        <v>46850</v>
      </c>
      <c r="F97" s="35"/>
      <c r="G97" s="34">
        <f t="shared" si="10"/>
        <v>0</v>
      </c>
    </row>
    <row r="98" spans="2:13" ht="15.75" thickBot="1" x14ac:dyDescent="0.3">
      <c r="B98" s="6" t="s">
        <v>222</v>
      </c>
      <c r="C98" s="409" t="s">
        <v>165</v>
      </c>
      <c r="D98" s="78" t="s">
        <v>3</v>
      </c>
      <c r="E98" s="283">
        <v>52700</v>
      </c>
      <c r="F98" s="410"/>
      <c r="G98" s="31">
        <f t="shared" si="10"/>
        <v>0</v>
      </c>
    </row>
    <row r="99" spans="2:13" x14ac:dyDescent="0.25">
      <c r="B99" s="32" t="s">
        <v>150</v>
      </c>
      <c r="C99" s="94" t="s">
        <v>26</v>
      </c>
      <c r="D99" s="79" t="s">
        <v>3</v>
      </c>
      <c r="E99" s="257">
        <v>10700</v>
      </c>
      <c r="F99" s="258"/>
      <c r="G99" s="33">
        <f>F99*E99</f>
        <v>0</v>
      </c>
      <c r="H99" s="183" t="s">
        <v>143</v>
      </c>
      <c r="I99" s="187"/>
      <c r="J99" s="187"/>
      <c r="K99" s="187"/>
    </row>
    <row r="100" spans="2:13" x14ac:dyDescent="0.25">
      <c r="B100" s="100" t="s">
        <v>150</v>
      </c>
      <c r="C100" s="101" t="s">
        <v>39</v>
      </c>
      <c r="D100" s="102" t="s">
        <v>3</v>
      </c>
      <c r="E100" s="175">
        <v>14500</v>
      </c>
      <c r="F100" s="152"/>
      <c r="G100" s="103">
        <f>F100*E100</f>
        <v>0</v>
      </c>
      <c r="H100" s="183" t="s">
        <v>143</v>
      </c>
      <c r="I100" s="187"/>
      <c r="J100" s="187"/>
      <c r="K100" s="187"/>
    </row>
    <row r="101" spans="2:13" x14ac:dyDescent="0.25">
      <c r="B101" s="100" t="s">
        <v>150</v>
      </c>
      <c r="C101" s="101" t="s">
        <v>28</v>
      </c>
      <c r="D101" s="102" t="s">
        <v>3</v>
      </c>
      <c r="E101" s="175">
        <v>18100</v>
      </c>
      <c r="F101" s="152"/>
      <c r="G101" s="103">
        <f>F101*E101</f>
        <v>0</v>
      </c>
      <c r="H101" s="183" t="s">
        <v>143</v>
      </c>
      <c r="I101" s="187"/>
      <c r="J101" s="187"/>
      <c r="K101" s="187"/>
    </row>
    <row r="102" spans="2:13" x14ac:dyDescent="0.25">
      <c r="B102" s="100" t="s">
        <v>150</v>
      </c>
      <c r="C102" s="101" t="s">
        <v>29</v>
      </c>
      <c r="D102" s="102" t="s">
        <v>3</v>
      </c>
      <c r="E102" s="175">
        <v>21700</v>
      </c>
      <c r="F102" s="152"/>
      <c r="G102" s="103">
        <f t="shared" ref="G102:G106" si="11">F102*E102</f>
        <v>0</v>
      </c>
      <c r="H102" s="183" t="s">
        <v>143</v>
      </c>
      <c r="I102" s="187"/>
      <c r="J102" s="187"/>
      <c r="K102" s="187"/>
    </row>
    <row r="103" spans="2:13" x14ac:dyDescent="0.25">
      <c r="B103" s="388" t="s">
        <v>150</v>
      </c>
      <c r="C103" s="101" t="s">
        <v>30</v>
      </c>
      <c r="D103" s="102" t="s">
        <v>3</v>
      </c>
      <c r="E103" s="175">
        <v>25300</v>
      </c>
      <c r="F103" s="152"/>
      <c r="G103" s="103">
        <f t="shared" si="11"/>
        <v>0</v>
      </c>
      <c r="H103" s="183" t="s">
        <v>143</v>
      </c>
      <c r="I103" s="187"/>
      <c r="J103" s="187"/>
      <c r="K103" s="187"/>
    </row>
    <row r="104" spans="2:13" x14ac:dyDescent="0.25">
      <c r="B104" s="388" t="s">
        <v>150</v>
      </c>
      <c r="C104" s="305" t="s">
        <v>121</v>
      </c>
      <c r="D104" s="102" t="s">
        <v>3</v>
      </c>
      <c r="E104" s="386">
        <v>28900</v>
      </c>
      <c r="F104" s="351"/>
      <c r="G104" s="103">
        <f t="shared" si="11"/>
        <v>0</v>
      </c>
      <c r="H104" s="183" t="s">
        <v>143</v>
      </c>
      <c r="I104" s="187"/>
      <c r="J104" s="187"/>
      <c r="K104" s="187"/>
    </row>
    <row r="105" spans="2:13" x14ac:dyDescent="0.25">
      <c r="B105" s="376" t="s">
        <v>150</v>
      </c>
      <c r="C105" s="387" t="s">
        <v>122</v>
      </c>
      <c r="D105" s="102" t="s">
        <v>3</v>
      </c>
      <c r="E105" s="184">
        <v>32500</v>
      </c>
      <c r="F105" s="351"/>
      <c r="G105" s="156">
        <f t="shared" si="11"/>
        <v>0</v>
      </c>
      <c r="H105" s="183" t="s">
        <v>143</v>
      </c>
      <c r="I105" s="187"/>
      <c r="J105" s="187"/>
      <c r="K105" s="187"/>
    </row>
    <row r="106" spans="2:13" ht="15.75" thickBot="1" x14ac:dyDescent="0.3">
      <c r="B106" s="389" t="s">
        <v>150</v>
      </c>
      <c r="C106" s="390" t="s">
        <v>123</v>
      </c>
      <c r="D106" s="80" t="s">
        <v>3</v>
      </c>
      <c r="E106" s="391">
        <v>36100</v>
      </c>
      <c r="F106" s="392"/>
      <c r="G106" s="43">
        <f t="shared" si="11"/>
        <v>0</v>
      </c>
      <c r="H106" s="183" t="s">
        <v>143</v>
      </c>
      <c r="I106" s="187"/>
      <c r="J106" s="187"/>
      <c r="K106" s="187"/>
    </row>
    <row r="107" spans="2:13" x14ac:dyDescent="0.25">
      <c r="B107" s="7" t="s">
        <v>151</v>
      </c>
      <c r="C107" s="265" t="s">
        <v>165</v>
      </c>
      <c r="D107" s="72" t="s">
        <v>3</v>
      </c>
      <c r="E107" s="53">
        <v>50500</v>
      </c>
      <c r="F107" s="37"/>
      <c r="G107" s="30">
        <f t="shared" ref="G107:G122" si="12">E107*F107</f>
        <v>0</v>
      </c>
      <c r="H107"/>
      <c r="I107"/>
      <c r="J107"/>
      <c r="K107" s="144"/>
      <c r="L107"/>
      <c r="M107"/>
    </row>
    <row r="108" spans="2:13" x14ac:dyDescent="0.25">
      <c r="B108" s="7" t="s">
        <v>151</v>
      </c>
      <c r="C108" s="265" t="s">
        <v>166</v>
      </c>
      <c r="D108" s="72" t="s">
        <v>3</v>
      </c>
      <c r="E108" s="53">
        <v>53700</v>
      </c>
      <c r="F108" s="37"/>
      <c r="G108" s="30">
        <f t="shared" si="12"/>
        <v>0</v>
      </c>
      <c r="H108"/>
      <c r="I108"/>
      <c r="J108"/>
      <c r="K108" s="144"/>
      <c r="L108"/>
      <c r="M108"/>
    </row>
    <row r="109" spans="2:13" x14ac:dyDescent="0.25">
      <c r="B109" s="7" t="s">
        <v>151</v>
      </c>
      <c r="C109" s="265" t="s">
        <v>167</v>
      </c>
      <c r="D109" s="72" t="s">
        <v>3</v>
      </c>
      <c r="E109" s="53">
        <v>57100</v>
      </c>
      <c r="F109" s="37"/>
      <c r="G109" s="30">
        <f t="shared" si="12"/>
        <v>0</v>
      </c>
      <c r="H109"/>
      <c r="I109"/>
      <c r="J109"/>
      <c r="K109" s="144"/>
      <c r="L109"/>
      <c r="M109"/>
    </row>
    <row r="110" spans="2:13" x14ac:dyDescent="0.25">
      <c r="B110" s="7" t="s">
        <v>151</v>
      </c>
      <c r="C110" s="265" t="s">
        <v>184</v>
      </c>
      <c r="D110" s="72" t="s">
        <v>3</v>
      </c>
      <c r="E110" s="53">
        <v>60400</v>
      </c>
      <c r="F110" s="37"/>
      <c r="G110" s="30">
        <f t="shared" si="12"/>
        <v>0</v>
      </c>
      <c r="H110"/>
      <c r="I110"/>
      <c r="J110"/>
      <c r="K110" s="144"/>
      <c r="L110"/>
      <c r="M110"/>
    </row>
    <row r="111" spans="2:13" x14ac:dyDescent="0.25">
      <c r="B111" s="7" t="s">
        <v>151</v>
      </c>
      <c r="C111" s="265" t="s">
        <v>185</v>
      </c>
      <c r="D111" s="72" t="s">
        <v>3</v>
      </c>
      <c r="E111" s="53">
        <v>63700</v>
      </c>
      <c r="F111" s="37"/>
      <c r="G111" s="30">
        <f t="shared" si="12"/>
        <v>0</v>
      </c>
      <c r="H111"/>
      <c r="I111"/>
      <c r="J111"/>
      <c r="K111" s="144"/>
      <c r="L111"/>
      <c r="M111"/>
    </row>
    <row r="112" spans="2:13" x14ac:dyDescent="0.25">
      <c r="B112" s="7" t="s">
        <v>151</v>
      </c>
      <c r="C112" s="265" t="s">
        <v>195</v>
      </c>
      <c r="D112" s="72" t="s">
        <v>3</v>
      </c>
      <c r="E112" s="53">
        <v>67100</v>
      </c>
      <c r="F112" s="37"/>
      <c r="G112" s="30">
        <f t="shared" si="12"/>
        <v>0</v>
      </c>
      <c r="H112"/>
      <c r="I112"/>
      <c r="J112"/>
      <c r="K112" s="144"/>
      <c r="L112"/>
      <c r="M112"/>
    </row>
    <row r="113" spans="2:13" x14ac:dyDescent="0.25">
      <c r="B113" s="7" t="s">
        <v>151</v>
      </c>
      <c r="C113" s="265" t="s">
        <v>196</v>
      </c>
      <c r="D113" s="72" t="s">
        <v>3</v>
      </c>
      <c r="E113" s="53">
        <v>70300</v>
      </c>
      <c r="F113" s="37"/>
      <c r="G113" s="30">
        <f t="shared" si="12"/>
        <v>0</v>
      </c>
      <c r="H113"/>
      <c r="I113"/>
      <c r="J113"/>
      <c r="K113" s="144"/>
      <c r="L113"/>
      <c r="M113"/>
    </row>
    <row r="114" spans="2:13" x14ac:dyDescent="0.25">
      <c r="B114" s="7" t="s">
        <v>151</v>
      </c>
      <c r="C114" s="265" t="s">
        <v>197</v>
      </c>
      <c r="D114" s="72" t="s">
        <v>3</v>
      </c>
      <c r="E114" s="53">
        <v>78900</v>
      </c>
      <c r="F114" s="37"/>
      <c r="G114" s="30">
        <f t="shared" si="12"/>
        <v>0</v>
      </c>
      <c r="H114"/>
      <c r="I114"/>
      <c r="J114"/>
      <c r="K114" s="144"/>
      <c r="L114"/>
      <c r="M114"/>
    </row>
    <row r="115" spans="2:13" x14ac:dyDescent="0.25">
      <c r="B115" s="5" t="s">
        <v>151</v>
      </c>
      <c r="C115" s="265" t="s">
        <v>216</v>
      </c>
      <c r="D115" s="72" t="s">
        <v>219</v>
      </c>
      <c r="E115" s="53">
        <v>82200</v>
      </c>
      <c r="F115" s="37"/>
      <c r="G115" s="30">
        <f t="shared" si="12"/>
        <v>0</v>
      </c>
      <c r="H115"/>
      <c r="I115"/>
      <c r="J115"/>
      <c r="K115" s="144"/>
      <c r="L115"/>
      <c r="M115"/>
    </row>
    <row r="116" spans="2:13" x14ac:dyDescent="0.25">
      <c r="B116" s="7" t="s">
        <v>151</v>
      </c>
      <c r="C116" s="265" t="s">
        <v>217</v>
      </c>
      <c r="D116" s="72" t="s">
        <v>219</v>
      </c>
      <c r="E116" s="53">
        <v>85500</v>
      </c>
      <c r="F116" s="37"/>
      <c r="G116" s="30">
        <f t="shared" si="12"/>
        <v>0</v>
      </c>
      <c r="H116"/>
      <c r="I116"/>
      <c r="J116"/>
      <c r="K116" s="144"/>
      <c r="L116"/>
      <c r="M116"/>
    </row>
    <row r="117" spans="2:13" ht="15.75" thickBot="1" x14ac:dyDescent="0.3">
      <c r="B117" s="279" t="s">
        <v>151</v>
      </c>
      <c r="C117" s="267" t="s">
        <v>218</v>
      </c>
      <c r="D117" s="280" t="s">
        <v>219</v>
      </c>
      <c r="E117" s="270">
        <v>88800</v>
      </c>
      <c r="F117" s="268"/>
      <c r="G117" s="269">
        <f t="shared" si="12"/>
        <v>0</v>
      </c>
      <c r="H117"/>
      <c r="I117"/>
      <c r="J117"/>
      <c r="K117" s="144"/>
      <c r="L117"/>
      <c r="M117"/>
    </row>
    <row r="118" spans="2:13" x14ac:dyDescent="0.25">
      <c r="B118" s="4" t="s">
        <v>208</v>
      </c>
      <c r="C118" s="88" t="s">
        <v>25</v>
      </c>
      <c r="D118" s="71" t="s">
        <v>3</v>
      </c>
      <c r="E118" s="263">
        <v>4700</v>
      </c>
      <c r="F118" s="262"/>
      <c r="G118" s="29">
        <f t="shared" si="12"/>
        <v>0</v>
      </c>
      <c r="H118"/>
      <c r="I118"/>
      <c r="J118"/>
      <c r="K118"/>
      <c r="L118"/>
      <c r="M118"/>
    </row>
    <row r="119" spans="2:13" x14ac:dyDescent="0.25">
      <c r="B119" s="5" t="s">
        <v>208</v>
      </c>
      <c r="C119" s="89" t="s">
        <v>26</v>
      </c>
      <c r="D119" s="72" t="s">
        <v>3</v>
      </c>
      <c r="E119" s="264">
        <v>6700</v>
      </c>
      <c r="F119" s="37"/>
      <c r="G119" s="30">
        <f t="shared" si="12"/>
        <v>0</v>
      </c>
      <c r="L119"/>
      <c r="M119"/>
    </row>
    <row r="120" spans="2:13" x14ac:dyDescent="0.25">
      <c r="B120" s="5" t="s">
        <v>208</v>
      </c>
      <c r="C120" s="89" t="s">
        <v>39</v>
      </c>
      <c r="D120" s="72" t="s">
        <v>3</v>
      </c>
      <c r="E120" s="264">
        <v>8700</v>
      </c>
      <c r="F120" s="37"/>
      <c r="G120" s="30">
        <f t="shared" si="12"/>
        <v>0</v>
      </c>
      <c r="L120"/>
      <c r="M120"/>
    </row>
    <row r="121" spans="2:13" x14ac:dyDescent="0.25">
      <c r="B121" s="5" t="s">
        <v>208</v>
      </c>
      <c r="C121" s="89" t="s">
        <v>28</v>
      </c>
      <c r="D121" s="72" t="s">
        <v>3</v>
      </c>
      <c r="E121" s="264">
        <v>10700</v>
      </c>
      <c r="F121" s="37"/>
      <c r="G121" s="30">
        <f t="shared" si="12"/>
        <v>0</v>
      </c>
      <c r="L121"/>
      <c r="M121"/>
    </row>
    <row r="122" spans="2:13" ht="15.75" thickBot="1" x14ac:dyDescent="0.3">
      <c r="B122" s="6" t="s">
        <v>208</v>
      </c>
      <c r="C122" s="93" t="s">
        <v>29</v>
      </c>
      <c r="D122" s="78" t="s">
        <v>3</v>
      </c>
      <c r="E122" s="266">
        <v>12700</v>
      </c>
      <c r="F122" s="38"/>
      <c r="G122" s="31">
        <f t="shared" si="12"/>
        <v>0</v>
      </c>
      <c r="L122"/>
      <c r="M122"/>
    </row>
    <row r="123" spans="2:13" x14ac:dyDescent="0.25">
      <c r="B123" s="153" t="s">
        <v>148</v>
      </c>
      <c r="C123" s="154" t="s">
        <v>25</v>
      </c>
      <c r="D123" s="155" t="s">
        <v>3</v>
      </c>
      <c r="E123" s="184">
        <v>10500</v>
      </c>
      <c r="F123" s="250"/>
      <c r="G123" s="156">
        <f>F123*E123</f>
        <v>0</v>
      </c>
      <c r="H123" s="183" t="s">
        <v>143</v>
      </c>
      <c r="I123" s="187"/>
      <c r="J123" s="187"/>
      <c r="K123" s="187"/>
      <c r="L123"/>
      <c r="M123"/>
    </row>
    <row r="124" spans="2:13" x14ac:dyDescent="0.25">
      <c r="B124" s="100" t="s">
        <v>148</v>
      </c>
      <c r="C124" s="101" t="s">
        <v>26</v>
      </c>
      <c r="D124" s="102" t="s">
        <v>3</v>
      </c>
      <c r="E124" s="175">
        <v>12900</v>
      </c>
      <c r="F124" s="152"/>
      <c r="G124" s="103">
        <f>F124*E124</f>
        <v>0</v>
      </c>
      <c r="H124" s="183" t="s">
        <v>143</v>
      </c>
      <c r="I124" s="187"/>
      <c r="J124" s="187"/>
      <c r="K124" s="187"/>
      <c r="L124"/>
      <c r="M124"/>
    </row>
    <row r="125" spans="2:13" x14ac:dyDescent="0.25">
      <c r="B125" s="100" t="s">
        <v>148</v>
      </c>
      <c r="C125" s="101" t="s">
        <v>39</v>
      </c>
      <c r="D125" s="102" t="s">
        <v>3</v>
      </c>
      <c r="E125" s="175">
        <v>13500</v>
      </c>
      <c r="F125" s="152"/>
      <c r="G125" s="103">
        <f>F125*E125</f>
        <v>0</v>
      </c>
      <c r="H125" s="183" t="s">
        <v>143</v>
      </c>
      <c r="I125" s="187"/>
      <c r="J125" s="187"/>
      <c r="K125" s="187"/>
      <c r="L125"/>
      <c r="M125"/>
    </row>
    <row r="126" spans="2:13" x14ac:dyDescent="0.25">
      <c r="B126" s="100" t="s">
        <v>148</v>
      </c>
      <c r="C126" s="101" t="s">
        <v>28</v>
      </c>
      <c r="D126" s="102" t="s">
        <v>3</v>
      </c>
      <c r="E126" s="175">
        <v>14100</v>
      </c>
      <c r="F126" s="152"/>
      <c r="G126" s="103">
        <f t="shared" ref="G126:G127" si="13">F126*E126</f>
        <v>0</v>
      </c>
      <c r="H126" s="183" t="s">
        <v>143</v>
      </c>
      <c r="I126" s="187"/>
      <c r="J126" s="187"/>
      <c r="K126" s="187"/>
      <c r="L126"/>
      <c r="M126"/>
    </row>
    <row r="127" spans="2:13" ht="15.75" thickBot="1" x14ac:dyDescent="0.3">
      <c r="B127" s="104" t="s">
        <v>148</v>
      </c>
      <c r="C127" s="95" t="s">
        <v>29</v>
      </c>
      <c r="D127" s="80" t="s">
        <v>3</v>
      </c>
      <c r="E127" s="249">
        <v>14700</v>
      </c>
      <c r="F127" s="248"/>
      <c r="G127" s="43">
        <f t="shared" si="13"/>
        <v>0</v>
      </c>
      <c r="H127" s="183" t="s">
        <v>143</v>
      </c>
      <c r="I127" s="187"/>
      <c r="J127" s="187"/>
      <c r="K127" s="187"/>
      <c r="L127"/>
      <c r="M127"/>
    </row>
    <row r="128" spans="2:13" x14ac:dyDescent="0.25">
      <c r="B128" s="5" t="s">
        <v>149</v>
      </c>
      <c r="C128" s="89" t="s">
        <v>129</v>
      </c>
      <c r="D128" s="72" t="s">
        <v>3</v>
      </c>
      <c r="E128" s="264">
        <v>40100</v>
      </c>
      <c r="F128" s="35"/>
      <c r="G128" s="30">
        <f t="shared" ref="G128:G131" si="14">E128*F128</f>
        <v>0</v>
      </c>
      <c r="K128" s="144"/>
      <c r="L128"/>
      <c r="M128"/>
    </row>
    <row r="129" spans="2:14" x14ac:dyDescent="0.25">
      <c r="B129" s="5" t="s">
        <v>149</v>
      </c>
      <c r="C129" s="89" t="s">
        <v>163</v>
      </c>
      <c r="D129" s="72" t="s">
        <v>3</v>
      </c>
      <c r="E129" s="264">
        <v>41800</v>
      </c>
      <c r="F129" s="35"/>
      <c r="G129" s="30">
        <f t="shared" si="14"/>
        <v>0</v>
      </c>
      <c r="K129" s="144"/>
      <c r="L129"/>
      <c r="M129"/>
    </row>
    <row r="130" spans="2:14" x14ac:dyDescent="0.25">
      <c r="B130" s="5" t="s">
        <v>149</v>
      </c>
      <c r="C130" s="89" t="s">
        <v>164</v>
      </c>
      <c r="D130" s="72" t="s">
        <v>3</v>
      </c>
      <c r="E130" s="264">
        <v>43800</v>
      </c>
      <c r="F130" s="35"/>
      <c r="G130" s="30">
        <f t="shared" si="14"/>
        <v>0</v>
      </c>
      <c r="K130" s="144"/>
      <c r="L130"/>
      <c r="M130"/>
    </row>
    <row r="131" spans="2:14" x14ac:dyDescent="0.25">
      <c r="B131" s="8" t="s">
        <v>149</v>
      </c>
      <c r="C131" s="90" t="s">
        <v>165</v>
      </c>
      <c r="D131" s="73" t="s">
        <v>3</v>
      </c>
      <c r="E131" s="407">
        <v>50500</v>
      </c>
      <c r="F131" s="408"/>
      <c r="G131" s="34">
        <f t="shared" si="14"/>
        <v>0</v>
      </c>
      <c r="K131" s="144"/>
      <c r="L131"/>
      <c r="M131"/>
    </row>
    <row r="132" spans="2:14" x14ac:dyDescent="0.25">
      <c r="B132" s="5" t="s">
        <v>149</v>
      </c>
      <c r="C132" s="265" t="s">
        <v>166</v>
      </c>
      <c r="D132" s="72" t="s">
        <v>3</v>
      </c>
      <c r="E132" s="53">
        <v>53700</v>
      </c>
      <c r="F132" s="35"/>
      <c r="G132" s="30">
        <f t="shared" ref="G132:G154" si="15">E132*F132</f>
        <v>0</v>
      </c>
      <c r="K132" s="144"/>
      <c r="L132"/>
      <c r="M132"/>
    </row>
    <row r="133" spans="2:14" x14ac:dyDescent="0.25">
      <c r="B133" s="5" t="s">
        <v>149</v>
      </c>
      <c r="C133" s="265" t="s">
        <v>167</v>
      </c>
      <c r="D133" s="72" t="s">
        <v>3</v>
      </c>
      <c r="E133" s="53">
        <v>57100</v>
      </c>
      <c r="F133" s="35"/>
      <c r="G133" s="30">
        <f t="shared" si="15"/>
        <v>0</v>
      </c>
      <c r="K133" s="144"/>
      <c r="L133"/>
      <c r="M133"/>
    </row>
    <row r="134" spans="2:14" x14ac:dyDescent="0.25">
      <c r="B134" s="5" t="s">
        <v>149</v>
      </c>
      <c r="C134" s="265" t="s">
        <v>184</v>
      </c>
      <c r="D134" s="72" t="s">
        <v>3</v>
      </c>
      <c r="E134" s="53">
        <v>60400</v>
      </c>
      <c r="F134" s="35"/>
      <c r="G134" s="30">
        <f t="shared" si="15"/>
        <v>0</v>
      </c>
      <c r="K134" s="144"/>
      <c r="L134"/>
      <c r="M134"/>
    </row>
    <row r="135" spans="2:14" x14ac:dyDescent="0.25">
      <c r="B135" s="5" t="s">
        <v>149</v>
      </c>
      <c r="C135" s="265" t="s">
        <v>185</v>
      </c>
      <c r="D135" s="72" t="s">
        <v>3</v>
      </c>
      <c r="E135" s="53">
        <v>63700</v>
      </c>
      <c r="F135" s="35"/>
      <c r="G135" s="30">
        <f t="shared" si="15"/>
        <v>0</v>
      </c>
      <c r="K135" s="144"/>
      <c r="L135"/>
      <c r="M135"/>
    </row>
    <row r="136" spans="2:14" x14ac:dyDescent="0.25">
      <c r="B136" s="5" t="s">
        <v>149</v>
      </c>
      <c r="C136" s="265" t="s">
        <v>195</v>
      </c>
      <c r="D136" s="72" t="s">
        <v>3</v>
      </c>
      <c r="E136" s="53">
        <v>67100</v>
      </c>
      <c r="F136" s="35"/>
      <c r="G136" s="30">
        <f t="shared" si="15"/>
        <v>0</v>
      </c>
      <c r="K136" s="144"/>
      <c r="L136"/>
      <c r="M136"/>
    </row>
    <row r="137" spans="2:14" x14ac:dyDescent="0.25">
      <c r="B137" s="5" t="s">
        <v>149</v>
      </c>
      <c r="C137" s="265" t="s">
        <v>196</v>
      </c>
      <c r="D137" s="72" t="s">
        <v>3</v>
      </c>
      <c r="E137" s="53">
        <v>70300</v>
      </c>
      <c r="F137" s="35"/>
      <c r="G137" s="30">
        <f t="shared" si="15"/>
        <v>0</v>
      </c>
      <c r="K137" s="144"/>
      <c r="L137"/>
      <c r="M137"/>
    </row>
    <row r="138" spans="2:14" ht="15.75" thickBot="1" x14ac:dyDescent="0.3">
      <c r="B138" s="8" t="s">
        <v>149</v>
      </c>
      <c r="C138" s="423" t="s">
        <v>197</v>
      </c>
      <c r="D138" s="73" t="s">
        <v>3</v>
      </c>
      <c r="E138" s="424">
        <v>78900</v>
      </c>
      <c r="F138" s="408"/>
      <c r="G138" s="34">
        <f t="shared" si="15"/>
        <v>0</v>
      </c>
      <c r="K138" s="144"/>
      <c r="L138"/>
      <c r="M138"/>
    </row>
    <row r="139" spans="2:14" x14ac:dyDescent="0.25">
      <c r="B139" s="4" t="s">
        <v>157</v>
      </c>
      <c r="C139" s="88" t="s">
        <v>118</v>
      </c>
      <c r="D139" s="71" t="s">
        <v>3</v>
      </c>
      <c r="E139" s="263">
        <v>39200</v>
      </c>
      <c r="F139" s="262"/>
      <c r="G139" s="29">
        <f t="shared" si="15"/>
        <v>0</v>
      </c>
      <c r="K139" s="144"/>
      <c r="L139"/>
      <c r="M139"/>
    </row>
    <row r="140" spans="2:14" s="1" customFormat="1" x14ac:dyDescent="0.25">
      <c r="B140" s="7" t="s">
        <v>157</v>
      </c>
      <c r="C140" s="92" t="s">
        <v>119</v>
      </c>
      <c r="D140" s="77" t="s">
        <v>3</v>
      </c>
      <c r="E140" s="278">
        <v>43550</v>
      </c>
      <c r="F140" s="106"/>
      <c r="G140" s="36">
        <f t="shared" si="15"/>
        <v>0</v>
      </c>
      <c r="H140" s="142"/>
      <c r="I140" s="145"/>
      <c r="J140" s="145"/>
      <c r="K140" s="145"/>
      <c r="L140"/>
      <c r="M140"/>
      <c r="N140"/>
    </row>
    <row r="141" spans="2:14" s="1" customFormat="1" x14ac:dyDescent="0.25">
      <c r="B141" s="7" t="s">
        <v>157</v>
      </c>
      <c r="C141" s="92" t="s">
        <v>116</v>
      </c>
      <c r="D141" s="77" t="s">
        <v>3</v>
      </c>
      <c r="E141" s="264">
        <v>47900</v>
      </c>
      <c r="F141" s="37"/>
      <c r="G141" s="30">
        <f t="shared" si="15"/>
        <v>0</v>
      </c>
      <c r="H141"/>
      <c r="I141"/>
      <c r="J141"/>
      <c r="K141"/>
      <c r="L141"/>
      <c r="M141"/>
      <c r="N141"/>
    </row>
    <row r="142" spans="2:14" s="1" customFormat="1" x14ac:dyDescent="0.25">
      <c r="B142" s="5" t="s">
        <v>157</v>
      </c>
      <c r="C142" s="89" t="s">
        <v>117</v>
      </c>
      <c r="D142" s="72" t="s">
        <v>3</v>
      </c>
      <c r="E142" s="264">
        <v>52300</v>
      </c>
      <c r="F142" s="37"/>
      <c r="G142" s="30">
        <f t="shared" si="15"/>
        <v>0</v>
      </c>
      <c r="H142"/>
      <c r="I142"/>
      <c r="J142"/>
      <c r="K142"/>
      <c r="L142"/>
      <c r="M142"/>
      <c r="N142"/>
    </row>
    <row r="143" spans="2:14" x14ac:dyDescent="0.25">
      <c r="B143" s="7" t="s">
        <v>157</v>
      </c>
      <c r="C143" s="92" t="s">
        <v>111</v>
      </c>
      <c r="D143" s="77" t="s">
        <v>3</v>
      </c>
      <c r="E143" s="278">
        <v>56650</v>
      </c>
      <c r="F143" s="106"/>
      <c r="G143" s="36">
        <f t="shared" si="15"/>
        <v>0</v>
      </c>
      <c r="H143"/>
      <c r="I143"/>
      <c r="J143"/>
      <c r="K143"/>
      <c r="L143"/>
      <c r="M143"/>
    </row>
    <row r="144" spans="2:14" x14ac:dyDescent="0.25">
      <c r="B144" s="5" t="s">
        <v>157</v>
      </c>
      <c r="C144" s="89" t="s">
        <v>112</v>
      </c>
      <c r="D144" s="72" t="s">
        <v>3</v>
      </c>
      <c r="E144" s="254">
        <v>60950</v>
      </c>
      <c r="F144" s="37"/>
      <c r="G144" s="30">
        <f t="shared" si="15"/>
        <v>0</v>
      </c>
      <c r="H144"/>
      <c r="I144"/>
      <c r="J144"/>
      <c r="K144"/>
      <c r="L144"/>
      <c r="M144"/>
    </row>
    <row r="145" spans="2:16" x14ac:dyDescent="0.25">
      <c r="B145" s="7" t="s">
        <v>157</v>
      </c>
      <c r="C145" s="92" t="s">
        <v>113</v>
      </c>
      <c r="D145" s="77" t="s">
        <v>3</v>
      </c>
      <c r="E145" s="412">
        <v>65400</v>
      </c>
      <c r="F145" s="106"/>
      <c r="G145" s="36">
        <f t="shared" si="15"/>
        <v>0</v>
      </c>
      <c r="H145"/>
      <c r="I145"/>
      <c r="J145"/>
      <c r="K145"/>
      <c r="L145"/>
      <c r="M145"/>
    </row>
    <row r="146" spans="2:16" x14ac:dyDescent="0.25">
      <c r="B146" s="7" t="s">
        <v>157</v>
      </c>
      <c r="C146" s="92" t="s">
        <v>114</v>
      </c>
      <c r="D146" s="77" t="s">
        <v>3</v>
      </c>
      <c r="E146" s="412">
        <v>70000</v>
      </c>
      <c r="F146" s="106"/>
      <c r="G146" s="36">
        <f t="shared" si="15"/>
        <v>0</v>
      </c>
      <c r="H146"/>
      <c r="I146"/>
      <c r="J146"/>
      <c r="K146"/>
      <c r="L146"/>
      <c r="M146"/>
    </row>
    <row r="147" spans="2:16" x14ac:dyDescent="0.25">
      <c r="B147" s="7" t="s">
        <v>157</v>
      </c>
      <c r="C147" s="92" t="s">
        <v>115</v>
      </c>
      <c r="D147" s="77" t="s">
        <v>3</v>
      </c>
      <c r="E147" s="412">
        <v>75000</v>
      </c>
      <c r="F147" s="106"/>
      <c r="G147" s="36">
        <f t="shared" si="15"/>
        <v>0</v>
      </c>
      <c r="H147"/>
      <c r="I147"/>
      <c r="J147"/>
      <c r="K147"/>
      <c r="L147"/>
      <c r="M147"/>
    </row>
    <row r="148" spans="2:16" x14ac:dyDescent="0.25">
      <c r="B148" s="5" t="s">
        <v>157</v>
      </c>
      <c r="C148" s="89" t="s">
        <v>125</v>
      </c>
      <c r="D148" s="72" t="s">
        <v>3</v>
      </c>
      <c r="E148" s="254">
        <v>89500</v>
      </c>
      <c r="F148" s="37"/>
      <c r="G148" s="30">
        <f t="shared" si="15"/>
        <v>0</v>
      </c>
      <c r="H148"/>
      <c r="I148"/>
      <c r="J148"/>
      <c r="K148"/>
      <c r="L148"/>
      <c r="M148"/>
    </row>
    <row r="149" spans="2:16" x14ac:dyDescent="0.25">
      <c r="B149" s="5" t="s">
        <v>157</v>
      </c>
      <c r="C149" s="92" t="s">
        <v>126</v>
      </c>
      <c r="D149" s="72" t="s">
        <v>3</v>
      </c>
      <c r="E149" s="254">
        <v>94500</v>
      </c>
      <c r="F149" s="37"/>
      <c r="G149" s="30">
        <f t="shared" si="15"/>
        <v>0</v>
      </c>
      <c r="H149"/>
      <c r="I149"/>
      <c r="J149"/>
      <c r="K149"/>
      <c r="L149"/>
      <c r="M149"/>
    </row>
    <row r="150" spans="2:16" ht="15.75" thickBot="1" x14ac:dyDescent="0.3">
      <c r="B150" s="6" t="s">
        <v>157</v>
      </c>
      <c r="C150" s="409" t="s">
        <v>129</v>
      </c>
      <c r="D150" s="78" t="s">
        <v>3</v>
      </c>
      <c r="E150" s="413">
        <v>99800</v>
      </c>
      <c r="F150" s="410"/>
      <c r="G150" s="411">
        <f t="shared" si="15"/>
        <v>0</v>
      </c>
      <c r="H150"/>
      <c r="I150"/>
      <c r="J150"/>
      <c r="K150"/>
      <c r="L150"/>
      <c r="M150"/>
    </row>
    <row r="151" spans="2:16" x14ac:dyDescent="0.25">
      <c r="B151" s="131" t="s">
        <v>156</v>
      </c>
      <c r="C151" s="132" t="s">
        <v>91</v>
      </c>
      <c r="D151" s="133" t="s">
        <v>3</v>
      </c>
      <c r="E151" s="174">
        <v>17400</v>
      </c>
      <c r="F151" s="179"/>
      <c r="G151" s="182">
        <f t="shared" si="15"/>
        <v>0</v>
      </c>
      <c r="H151" s="185" t="s">
        <v>142</v>
      </c>
      <c r="I151" s="186"/>
      <c r="J151" s="186"/>
      <c r="K151" s="186"/>
      <c r="L151" s="190"/>
      <c r="M151" s="190"/>
      <c r="N151" s="190"/>
      <c r="O151" s="190"/>
      <c r="P151" s="190"/>
    </row>
    <row r="152" spans="2:16" x14ac:dyDescent="0.25">
      <c r="B152" s="165" t="s">
        <v>156</v>
      </c>
      <c r="C152" s="166" t="s">
        <v>118</v>
      </c>
      <c r="D152" s="149" t="s">
        <v>3</v>
      </c>
      <c r="E152" s="150">
        <v>19900</v>
      </c>
      <c r="F152" s="178"/>
      <c r="G152" s="181">
        <f t="shared" si="15"/>
        <v>0</v>
      </c>
      <c r="H152" s="185" t="s">
        <v>142</v>
      </c>
      <c r="I152" s="186"/>
      <c r="J152" s="186"/>
      <c r="K152" s="186"/>
      <c r="L152" s="190"/>
      <c r="M152" s="190"/>
      <c r="N152" s="190"/>
      <c r="O152" s="190"/>
      <c r="P152" s="190"/>
    </row>
    <row r="153" spans="2:16" x14ac:dyDescent="0.25">
      <c r="B153" s="165" t="s">
        <v>156</v>
      </c>
      <c r="C153" s="166" t="s">
        <v>119</v>
      </c>
      <c r="D153" s="149" t="s">
        <v>3</v>
      </c>
      <c r="E153" s="176">
        <v>22550</v>
      </c>
      <c r="F153" s="180"/>
      <c r="G153" s="181">
        <f t="shared" si="15"/>
        <v>0</v>
      </c>
      <c r="H153" s="185" t="s">
        <v>142</v>
      </c>
      <c r="I153" s="186"/>
      <c r="J153" s="186"/>
      <c r="K153" s="186"/>
      <c r="L153" s="190"/>
      <c r="M153" s="190"/>
      <c r="N153" s="190"/>
      <c r="O153" s="190"/>
      <c r="P153" s="190"/>
    </row>
    <row r="154" spans="2:16" x14ac:dyDescent="0.25">
      <c r="B154" s="215" t="s">
        <v>156</v>
      </c>
      <c r="C154" s="216" t="s">
        <v>116</v>
      </c>
      <c r="D154" s="172" t="s">
        <v>3</v>
      </c>
      <c r="E154" s="217">
        <v>25200</v>
      </c>
      <c r="F154" s="178"/>
      <c r="G154" s="181">
        <f t="shared" si="15"/>
        <v>0</v>
      </c>
      <c r="H154" s="185" t="s">
        <v>142</v>
      </c>
      <c r="I154" s="186"/>
      <c r="J154" s="186"/>
      <c r="K154" s="186"/>
      <c r="L154" s="186"/>
      <c r="M154" s="186"/>
      <c r="N154" s="190"/>
      <c r="O154" s="190"/>
      <c r="P154" s="190"/>
    </row>
    <row r="155" spans="2:16" x14ac:dyDescent="0.25">
      <c r="B155" s="215" t="s">
        <v>156</v>
      </c>
      <c r="C155" s="166" t="s">
        <v>117</v>
      </c>
      <c r="D155" s="172" t="s">
        <v>3</v>
      </c>
      <c r="E155" s="217">
        <v>27850</v>
      </c>
      <c r="F155" s="261"/>
      <c r="G155" s="181">
        <f t="shared" ref="G155:G163" si="16">E155*F155</f>
        <v>0</v>
      </c>
      <c r="H155" s="185" t="s">
        <v>142</v>
      </c>
      <c r="I155" s="186"/>
      <c r="J155" s="186"/>
      <c r="K155" s="186"/>
      <c r="L155" s="186"/>
      <c r="M155" s="186"/>
      <c r="N155" s="190"/>
      <c r="O155" s="190"/>
      <c r="P155" s="190"/>
    </row>
    <row r="156" spans="2:16" x14ac:dyDescent="0.25">
      <c r="B156" s="215" t="s">
        <v>156</v>
      </c>
      <c r="C156" s="288" t="s">
        <v>111</v>
      </c>
      <c r="D156" s="172" t="s">
        <v>3</v>
      </c>
      <c r="E156" s="217">
        <v>30500</v>
      </c>
      <c r="F156" s="261"/>
      <c r="G156" s="181">
        <f t="shared" si="16"/>
        <v>0</v>
      </c>
      <c r="H156" s="185" t="s">
        <v>142</v>
      </c>
      <c r="I156" s="186"/>
      <c r="J156" s="186"/>
      <c r="K156" s="186"/>
      <c r="L156" s="186"/>
      <c r="M156" s="186"/>
      <c r="N156" s="190"/>
      <c r="O156" s="190"/>
      <c r="P156" s="190"/>
    </row>
    <row r="157" spans="2:16" x14ac:dyDescent="0.25">
      <c r="B157" s="215" t="s">
        <v>156</v>
      </c>
      <c r="C157" s="166" t="s">
        <v>112</v>
      </c>
      <c r="D157" s="172" t="s">
        <v>3</v>
      </c>
      <c r="E157" s="217">
        <v>33150</v>
      </c>
      <c r="F157" s="261"/>
      <c r="G157" s="181">
        <f t="shared" si="16"/>
        <v>0</v>
      </c>
      <c r="H157" s="185" t="s">
        <v>142</v>
      </c>
      <c r="I157" s="186"/>
      <c r="J157" s="186"/>
      <c r="K157" s="186"/>
      <c r="L157" s="186"/>
      <c r="M157" s="186"/>
      <c r="N157" s="190"/>
      <c r="O157" s="190"/>
      <c r="P157" s="190"/>
    </row>
    <row r="158" spans="2:16" x14ac:dyDescent="0.25">
      <c r="B158" s="215" t="s">
        <v>156</v>
      </c>
      <c r="C158" s="288" t="s">
        <v>113</v>
      </c>
      <c r="D158" s="172" t="s">
        <v>3</v>
      </c>
      <c r="E158" s="217">
        <v>35800</v>
      </c>
      <c r="F158" s="261"/>
      <c r="G158" s="181">
        <f t="shared" si="16"/>
        <v>0</v>
      </c>
      <c r="H158" s="185" t="s">
        <v>142</v>
      </c>
      <c r="I158" s="186"/>
      <c r="J158" s="186"/>
      <c r="K158" s="186"/>
      <c r="L158" s="186"/>
      <c r="M158" s="186"/>
      <c r="N158" s="190"/>
      <c r="O158" s="190"/>
      <c r="P158" s="190"/>
    </row>
    <row r="159" spans="2:16" x14ac:dyDescent="0.25">
      <c r="B159" s="215" t="s">
        <v>156</v>
      </c>
      <c r="C159" s="288" t="s">
        <v>114</v>
      </c>
      <c r="D159" s="172" t="s">
        <v>3</v>
      </c>
      <c r="E159" s="217">
        <v>38450</v>
      </c>
      <c r="F159" s="261"/>
      <c r="G159" s="181">
        <f t="shared" si="16"/>
        <v>0</v>
      </c>
      <c r="H159" s="185" t="s">
        <v>142</v>
      </c>
      <c r="I159" s="186"/>
      <c r="J159" s="186"/>
      <c r="K159" s="186"/>
      <c r="L159" s="186"/>
      <c r="M159" s="186"/>
      <c r="N159" s="190"/>
      <c r="O159" s="190"/>
      <c r="P159" s="190"/>
    </row>
    <row r="160" spans="2:16" x14ac:dyDescent="0.25">
      <c r="B160" s="215" t="s">
        <v>156</v>
      </c>
      <c r="C160" s="288" t="s">
        <v>115</v>
      </c>
      <c r="D160" s="172" t="s">
        <v>3</v>
      </c>
      <c r="E160" s="217">
        <v>41100</v>
      </c>
      <c r="F160" s="261"/>
      <c r="G160" s="181">
        <f t="shared" si="16"/>
        <v>0</v>
      </c>
      <c r="H160" s="185" t="s">
        <v>142</v>
      </c>
      <c r="I160" s="186"/>
      <c r="J160" s="186"/>
      <c r="K160" s="186"/>
      <c r="L160" s="186"/>
      <c r="M160" s="186"/>
      <c r="N160" s="190"/>
      <c r="O160" s="190"/>
      <c r="P160" s="190"/>
    </row>
    <row r="161" spans="2:16" x14ac:dyDescent="0.25">
      <c r="B161" s="215" t="s">
        <v>156</v>
      </c>
      <c r="C161" s="288" t="s">
        <v>125</v>
      </c>
      <c r="D161" s="172" t="s">
        <v>3</v>
      </c>
      <c r="E161" s="217">
        <v>46000</v>
      </c>
      <c r="F161" s="261"/>
      <c r="G161" s="181">
        <f t="shared" si="16"/>
        <v>0</v>
      </c>
      <c r="H161" s="185" t="s">
        <v>142</v>
      </c>
      <c r="I161" s="186"/>
      <c r="J161" s="186"/>
      <c r="K161" s="186"/>
      <c r="L161" s="186"/>
      <c r="M161" s="186"/>
      <c r="N161" s="190"/>
      <c r="O161" s="190"/>
      <c r="P161" s="190"/>
    </row>
    <row r="162" spans="2:16" x14ac:dyDescent="0.25">
      <c r="B162" s="215" t="s">
        <v>156</v>
      </c>
      <c r="C162" s="288" t="s">
        <v>126</v>
      </c>
      <c r="D162" s="172" t="s">
        <v>3</v>
      </c>
      <c r="E162" s="217">
        <v>48750</v>
      </c>
      <c r="F162" s="261"/>
      <c r="G162" s="181">
        <f t="shared" si="16"/>
        <v>0</v>
      </c>
      <c r="H162" s="185" t="s">
        <v>142</v>
      </c>
      <c r="I162" s="186"/>
      <c r="J162" s="186"/>
      <c r="K162" s="186"/>
      <c r="L162" s="186"/>
      <c r="M162" s="186"/>
      <c r="N162" s="190"/>
      <c r="O162" s="190"/>
      <c r="P162" s="190"/>
    </row>
    <row r="163" spans="2:16" x14ac:dyDescent="0.25">
      <c r="B163" s="215" t="s">
        <v>156</v>
      </c>
      <c r="C163" s="287" t="s">
        <v>129</v>
      </c>
      <c r="D163" s="172" t="s">
        <v>3</v>
      </c>
      <c r="E163" s="217">
        <v>51500</v>
      </c>
      <c r="F163" s="190"/>
      <c r="G163" s="181">
        <f t="shared" si="16"/>
        <v>0</v>
      </c>
      <c r="H163" s="185" t="s">
        <v>142</v>
      </c>
      <c r="I163" s="186"/>
      <c r="J163" s="186"/>
      <c r="K163" s="186"/>
      <c r="L163" s="186"/>
      <c r="M163" s="186"/>
      <c r="N163" s="190"/>
      <c r="O163" s="190"/>
      <c r="P163" s="190"/>
    </row>
    <row r="164" spans="2:16" x14ac:dyDescent="0.25">
      <c r="B164" s="167" t="s">
        <v>158</v>
      </c>
      <c r="C164" s="219" t="s">
        <v>124</v>
      </c>
      <c r="D164" s="223" t="s">
        <v>219</v>
      </c>
      <c r="E164" s="51">
        <v>30100</v>
      </c>
      <c r="F164" s="207"/>
      <c r="G164" s="221">
        <f t="shared" ref="G164:G216" si="17">E164*F164</f>
        <v>0</v>
      </c>
      <c r="H164"/>
      <c r="I164"/>
      <c r="J164"/>
      <c r="K164" s="41"/>
      <c r="L164"/>
      <c r="M164"/>
    </row>
    <row r="165" spans="2:16" x14ac:dyDescent="0.25">
      <c r="B165" s="167" t="s">
        <v>158</v>
      </c>
      <c r="C165" s="219" t="s">
        <v>186</v>
      </c>
      <c r="D165" s="223" t="s">
        <v>219</v>
      </c>
      <c r="E165" s="51">
        <v>34100</v>
      </c>
      <c r="F165" s="207"/>
      <c r="G165" s="221">
        <f t="shared" si="17"/>
        <v>0</v>
      </c>
      <c r="H165"/>
      <c r="I165"/>
      <c r="J165"/>
      <c r="K165" s="41"/>
      <c r="L165"/>
      <c r="M165"/>
    </row>
    <row r="166" spans="2:16" x14ac:dyDescent="0.25">
      <c r="B166" s="167" t="s">
        <v>158</v>
      </c>
      <c r="C166" s="219" t="s">
        <v>187</v>
      </c>
      <c r="D166" s="223" t="s">
        <v>219</v>
      </c>
      <c r="E166" s="51">
        <v>38200</v>
      </c>
      <c r="F166" s="207"/>
      <c r="G166" s="221">
        <f t="shared" si="17"/>
        <v>0</v>
      </c>
      <c r="H166"/>
      <c r="I166"/>
      <c r="J166"/>
      <c r="K166" s="41"/>
      <c r="L166"/>
      <c r="M166"/>
    </row>
    <row r="167" spans="2:16" x14ac:dyDescent="0.25">
      <c r="B167" s="167" t="s">
        <v>158</v>
      </c>
      <c r="C167" s="219" t="s">
        <v>215</v>
      </c>
      <c r="D167" s="223" t="s">
        <v>219</v>
      </c>
      <c r="E167" s="51">
        <v>42200</v>
      </c>
      <c r="F167" s="207"/>
      <c r="G167" s="221">
        <f t="shared" si="17"/>
        <v>0</v>
      </c>
      <c r="H167"/>
      <c r="I167"/>
      <c r="J167"/>
      <c r="K167" s="41"/>
      <c r="L167"/>
      <c r="M167"/>
    </row>
    <row r="168" spans="2:16" x14ac:dyDescent="0.25">
      <c r="B168" s="167" t="s">
        <v>158</v>
      </c>
      <c r="C168" s="219" t="s">
        <v>188</v>
      </c>
      <c r="D168" s="223" t="s">
        <v>219</v>
      </c>
      <c r="E168" s="51">
        <v>47300</v>
      </c>
      <c r="F168" s="207"/>
      <c r="G168" s="221">
        <f t="shared" si="17"/>
        <v>0</v>
      </c>
      <c r="H168"/>
      <c r="I168"/>
      <c r="J168"/>
      <c r="K168" s="41"/>
      <c r="L168"/>
      <c r="M168"/>
    </row>
    <row r="169" spans="2:16" x14ac:dyDescent="0.25">
      <c r="B169" s="167" t="s">
        <v>158</v>
      </c>
      <c r="C169" s="219" t="s">
        <v>189</v>
      </c>
      <c r="D169" s="223" t="s">
        <v>219</v>
      </c>
      <c r="E169" s="51">
        <v>50300</v>
      </c>
      <c r="F169" s="207"/>
      <c r="G169" s="221">
        <f t="shared" si="17"/>
        <v>0</v>
      </c>
      <c r="H169"/>
      <c r="I169"/>
      <c r="J169"/>
      <c r="K169" s="41"/>
      <c r="L169"/>
      <c r="M169"/>
    </row>
    <row r="170" spans="2:16" ht="15.75" thickBot="1" x14ac:dyDescent="0.3">
      <c r="B170" s="218" t="s">
        <v>158</v>
      </c>
      <c r="C170" s="220" t="s">
        <v>205</v>
      </c>
      <c r="D170" s="224" t="s">
        <v>219</v>
      </c>
      <c r="E170" s="401">
        <v>54300</v>
      </c>
      <c r="F170" s="208"/>
      <c r="G170" s="222">
        <f t="shared" si="17"/>
        <v>0</v>
      </c>
      <c r="H170"/>
      <c r="I170"/>
      <c r="J170"/>
      <c r="K170" s="41"/>
      <c r="L170"/>
      <c r="M170"/>
    </row>
    <row r="171" spans="2:16" x14ac:dyDescent="0.25">
      <c r="B171" s="167" t="s">
        <v>127</v>
      </c>
      <c r="C171" s="243" t="s">
        <v>69</v>
      </c>
      <c r="D171" s="75" t="s">
        <v>3</v>
      </c>
      <c r="E171" s="50">
        <v>29750</v>
      </c>
      <c r="F171" s="44"/>
      <c r="G171" s="11">
        <f t="shared" si="17"/>
        <v>0</v>
      </c>
      <c r="H171"/>
      <c r="I171"/>
      <c r="J171"/>
      <c r="K171"/>
      <c r="L171"/>
      <c r="M171"/>
    </row>
    <row r="172" spans="2:16" x14ac:dyDescent="0.25">
      <c r="B172" s="189" t="s">
        <v>127</v>
      </c>
      <c r="C172" s="225" t="s">
        <v>88</v>
      </c>
      <c r="D172" s="134" t="s">
        <v>3</v>
      </c>
      <c r="E172" s="244">
        <v>34300</v>
      </c>
      <c r="F172" s="45"/>
      <c r="G172" s="245">
        <f t="shared" si="17"/>
        <v>0</v>
      </c>
      <c r="H172" s="128" t="s">
        <v>138</v>
      </c>
      <c r="K172"/>
      <c r="M172"/>
    </row>
    <row r="173" spans="2:16" x14ac:dyDescent="0.25">
      <c r="B173" s="167" t="s">
        <v>127</v>
      </c>
      <c r="C173" s="91" t="s">
        <v>91</v>
      </c>
      <c r="D173" s="75" t="s">
        <v>3</v>
      </c>
      <c r="E173" s="246">
        <v>38960</v>
      </c>
      <c r="F173" s="44"/>
      <c r="G173" s="221">
        <f t="shared" si="17"/>
        <v>0</v>
      </c>
      <c r="H173" s="128" t="s">
        <v>138</v>
      </c>
      <c r="K173"/>
      <c r="M173"/>
    </row>
    <row r="174" spans="2:16" x14ac:dyDescent="0.25">
      <c r="B174" s="167" t="s">
        <v>128</v>
      </c>
      <c r="C174" s="91" t="s">
        <v>117</v>
      </c>
      <c r="D174" s="75" t="s">
        <v>3</v>
      </c>
      <c r="E174" s="246">
        <v>57450</v>
      </c>
      <c r="F174" s="44"/>
      <c r="G174" s="221">
        <f t="shared" si="17"/>
        <v>0</v>
      </c>
      <c r="K174"/>
      <c r="M174"/>
    </row>
    <row r="175" spans="2:16" x14ac:dyDescent="0.25">
      <c r="B175" s="167" t="s">
        <v>128</v>
      </c>
      <c r="C175" s="91" t="s">
        <v>111</v>
      </c>
      <c r="D175" s="75" t="s">
        <v>3</v>
      </c>
      <c r="E175" s="246">
        <v>62150</v>
      </c>
      <c r="F175" s="44"/>
      <c r="G175" s="221">
        <f t="shared" si="17"/>
        <v>0</v>
      </c>
      <c r="K175"/>
      <c r="L175"/>
      <c r="M175"/>
    </row>
    <row r="176" spans="2:16" x14ac:dyDescent="0.25">
      <c r="B176" s="167" t="s">
        <v>128</v>
      </c>
      <c r="C176" s="91" t="s">
        <v>112</v>
      </c>
      <c r="D176" s="75" t="s">
        <v>3</v>
      </c>
      <c r="E176" s="246">
        <v>66780</v>
      </c>
      <c r="F176" s="44"/>
      <c r="G176" s="221">
        <f t="shared" ref="G176:G187" si="18">E176*F176</f>
        <v>0</v>
      </c>
      <c r="K176"/>
      <c r="L176"/>
      <c r="M176"/>
    </row>
    <row r="177" spans="2:13" ht="15.75" thickBot="1" x14ac:dyDescent="0.3">
      <c r="B177" s="393" t="s">
        <v>128</v>
      </c>
      <c r="C177" s="394" t="s">
        <v>113</v>
      </c>
      <c r="D177" s="237" t="s">
        <v>3</v>
      </c>
      <c r="E177" s="402">
        <v>71450</v>
      </c>
      <c r="F177" s="395"/>
      <c r="G177" s="403">
        <f t="shared" si="18"/>
        <v>0</v>
      </c>
      <c r="K177"/>
      <c r="L177"/>
      <c r="M177"/>
    </row>
    <row r="178" spans="2:13" x14ac:dyDescent="0.25">
      <c r="B178" s="167" t="s">
        <v>275</v>
      </c>
      <c r="C178" s="89" t="s">
        <v>112</v>
      </c>
      <c r="D178" s="75" t="s">
        <v>3</v>
      </c>
      <c r="E178" s="50">
        <v>68500</v>
      </c>
      <c r="F178" s="105"/>
      <c r="G178" s="221">
        <f t="shared" si="17"/>
        <v>0</v>
      </c>
      <c r="K178"/>
      <c r="L178"/>
      <c r="M178"/>
    </row>
    <row r="179" spans="2:13" x14ac:dyDescent="0.25">
      <c r="B179" s="167" t="s">
        <v>275</v>
      </c>
      <c r="C179" s="96" t="s">
        <v>113</v>
      </c>
      <c r="D179" s="75" t="s">
        <v>3</v>
      </c>
      <c r="E179" s="51">
        <v>73700</v>
      </c>
      <c r="F179" s="105"/>
      <c r="G179" s="221">
        <f t="shared" si="17"/>
        <v>0</v>
      </c>
      <c r="K179"/>
      <c r="L179"/>
      <c r="M179"/>
    </row>
    <row r="180" spans="2:13" x14ac:dyDescent="0.25">
      <c r="B180" s="167" t="s">
        <v>275</v>
      </c>
      <c r="C180" s="96" t="s">
        <v>114</v>
      </c>
      <c r="D180" s="75" t="s">
        <v>3</v>
      </c>
      <c r="E180" s="51">
        <v>78900</v>
      </c>
      <c r="F180" s="105"/>
      <c r="G180" s="221">
        <f t="shared" si="17"/>
        <v>0</v>
      </c>
      <c r="K180"/>
      <c r="L180"/>
      <c r="M180"/>
    </row>
    <row r="181" spans="2:13" ht="15.75" thickBot="1" x14ac:dyDescent="0.3">
      <c r="B181" s="167" t="s">
        <v>275</v>
      </c>
      <c r="C181" s="170" t="s">
        <v>115</v>
      </c>
      <c r="D181" s="75" t="s">
        <v>3</v>
      </c>
      <c r="E181" s="51">
        <v>84100</v>
      </c>
      <c r="F181" s="105"/>
      <c r="G181" s="221">
        <f t="shared" si="17"/>
        <v>0</v>
      </c>
      <c r="K181"/>
      <c r="L181"/>
      <c r="M181"/>
    </row>
    <row r="182" spans="2:13" x14ac:dyDescent="0.25">
      <c r="B182" s="57" t="s">
        <v>209</v>
      </c>
      <c r="C182" s="88" t="s">
        <v>91</v>
      </c>
      <c r="D182" s="71" t="s">
        <v>3</v>
      </c>
      <c r="E182" s="49">
        <v>7100</v>
      </c>
      <c r="F182" s="262"/>
      <c r="G182" s="259">
        <f t="shared" si="18"/>
        <v>0</v>
      </c>
      <c r="L182"/>
      <c r="M182"/>
    </row>
    <row r="183" spans="2:13" x14ac:dyDescent="0.25">
      <c r="B183" s="260" t="s">
        <v>209</v>
      </c>
      <c r="C183" s="89" t="s">
        <v>118</v>
      </c>
      <c r="D183" s="73" t="s">
        <v>3</v>
      </c>
      <c r="E183" s="48">
        <v>7900</v>
      </c>
      <c r="F183" s="37"/>
      <c r="G183" s="163">
        <f t="shared" si="18"/>
        <v>0</v>
      </c>
      <c r="L183"/>
      <c r="M183"/>
    </row>
    <row r="184" spans="2:13" x14ac:dyDescent="0.25">
      <c r="B184" s="260" t="s">
        <v>209</v>
      </c>
      <c r="C184" s="89" t="s">
        <v>119</v>
      </c>
      <c r="D184" s="72" t="s">
        <v>3</v>
      </c>
      <c r="E184" s="48">
        <v>8700</v>
      </c>
      <c r="F184" s="37"/>
      <c r="G184" s="163">
        <f t="shared" si="18"/>
        <v>0</v>
      </c>
      <c r="L184"/>
      <c r="M184"/>
    </row>
    <row r="185" spans="2:13" x14ac:dyDescent="0.25">
      <c r="B185" s="260" t="s">
        <v>209</v>
      </c>
      <c r="C185" s="89" t="s">
        <v>116</v>
      </c>
      <c r="D185" s="73" t="s">
        <v>3</v>
      </c>
      <c r="E185" s="51">
        <v>9500</v>
      </c>
      <c r="F185" s="37"/>
      <c r="G185" s="163">
        <f t="shared" si="18"/>
        <v>0</v>
      </c>
      <c r="L185"/>
      <c r="M185"/>
    </row>
    <row r="186" spans="2:13" x14ac:dyDescent="0.25">
      <c r="B186" s="260" t="s">
        <v>209</v>
      </c>
      <c r="C186" s="89" t="s">
        <v>117</v>
      </c>
      <c r="D186" s="72" t="s">
        <v>3</v>
      </c>
      <c r="E186" s="51">
        <v>10200</v>
      </c>
      <c r="F186" s="37"/>
      <c r="G186" s="163">
        <f t="shared" si="18"/>
        <v>0</v>
      </c>
      <c r="L186"/>
      <c r="M186"/>
    </row>
    <row r="187" spans="2:13" x14ac:dyDescent="0.25">
      <c r="B187" s="260" t="s">
        <v>209</v>
      </c>
      <c r="C187" s="90" t="s">
        <v>111</v>
      </c>
      <c r="D187" s="73" t="s">
        <v>3</v>
      </c>
      <c r="E187" s="141">
        <v>10900</v>
      </c>
      <c r="F187" s="52"/>
      <c r="G187" s="164">
        <f t="shared" si="18"/>
        <v>0</v>
      </c>
      <c r="L187"/>
      <c r="M187"/>
    </row>
    <row r="188" spans="2:13" x14ac:dyDescent="0.25">
      <c r="B188" s="260" t="s">
        <v>209</v>
      </c>
      <c r="C188" s="89" t="s">
        <v>112</v>
      </c>
      <c r="D188" s="73" t="s">
        <v>3</v>
      </c>
      <c r="E188" s="51">
        <v>11700</v>
      </c>
      <c r="F188" s="37"/>
      <c r="G188" s="164">
        <f t="shared" si="17"/>
        <v>0</v>
      </c>
      <c r="L188"/>
      <c r="M188"/>
    </row>
    <row r="189" spans="2:13" x14ac:dyDescent="0.25">
      <c r="B189" s="260" t="s">
        <v>209</v>
      </c>
      <c r="C189" s="90" t="s">
        <v>113</v>
      </c>
      <c r="D189" s="73" t="s">
        <v>3</v>
      </c>
      <c r="E189" s="141">
        <v>12500</v>
      </c>
      <c r="F189" s="37"/>
      <c r="G189" s="164">
        <f t="shared" si="17"/>
        <v>0</v>
      </c>
      <c r="L189"/>
      <c r="M189"/>
    </row>
    <row r="190" spans="2:13" x14ac:dyDescent="0.25">
      <c r="B190" s="260" t="s">
        <v>209</v>
      </c>
      <c r="C190" s="89" t="s">
        <v>114</v>
      </c>
      <c r="D190" s="73" t="s">
        <v>3</v>
      </c>
      <c r="E190" s="51">
        <v>13000</v>
      </c>
      <c r="F190" s="37"/>
      <c r="G190" s="164">
        <f t="shared" si="17"/>
        <v>0</v>
      </c>
      <c r="L190"/>
      <c r="M190"/>
    </row>
    <row r="191" spans="2:13" ht="15.75" thickBot="1" x14ac:dyDescent="0.3">
      <c r="B191" s="289" t="s">
        <v>209</v>
      </c>
      <c r="C191" s="290" t="s">
        <v>115</v>
      </c>
      <c r="D191" s="73" t="s">
        <v>3</v>
      </c>
      <c r="E191" s="141">
        <v>13900</v>
      </c>
      <c r="F191" s="52"/>
      <c r="G191" s="164">
        <f t="shared" si="17"/>
        <v>0</v>
      </c>
      <c r="L191"/>
      <c r="M191"/>
    </row>
    <row r="192" spans="2:13" x14ac:dyDescent="0.25">
      <c r="B192" s="32" t="s">
        <v>210</v>
      </c>
      <c r="C192" s="304" t="s">
        <v>118</v>
      </c>
      <c r="D192" s="79" t="s">
        <v>3</v>
      </c>
      <c r="E192" s="257">
        <v>12000</v>
      </c>
      <c r="F192" s="258"/>
      <c r="G192" s="33">
        <f t="shared" si="17"/>
        <v>0</v>
      </c>
      <c r="H192" s="183" t="s">
        <v>143</v>
      </c>
      <c r="I192" s="187"/>
      <c r="J192" s="187"/>
      <c r="K192" s="187"/>
      <c r="M192"/>
    </row>
    <row r="193" spans="2:13" x14ac:dyDescent="0.25">
      <c r="B193" s="100" t="s">
        <v>210</v>
      </c>
      <c r="C193" s="305" t="s">
        <v>119</v>
      </c>
      <c r="D193" s="102" t="s">
        <v>3</v>
      </c>
      <c r="E193" s="175">
        <v>13000</v>
      </c>
      <c r="F193" s="152"/>
      <c r="G193" s="103">
        <f t="shared" si="17"/>
        <v>0</v>
      </c>
      <c r="H193" s="183" t="s">
        <v>143</v>
      </c>
      <c r="I193" s="187"/>
      <c r="J193" s="187"/>
      <c r="K193" s="187"/>
      <c r="M193"/>
    </row>
    <row r="194" spans="2:13" x14ac:dyDescent="0.25">
      <c r="B194" s="100" t="s">
        <v>210</v>
      </c>
      <c r="C194" s="305" t="s">
        <v>116</v>
      </c>
      <c r="D194" s="102" t="s">
        <v>3</v>
      </c>
      <c r="E194" s="175">
        <v>14000</v>
      </c>
      <c r="F194" s="152"/>
      <c r="G194" s="103">
        <f t="shared" si="17"/>
        <v>0</v>
      </c>
      <c r="H194" s="183" t="s">
        <v>143</v>
      </c>
      <c r="I194" s="187"/>
      <c r="J194" s="187"/>
      <c r="K194" s="187"/>
      <c r="M194"/>
    </row>
    <row r="195" spans="2:13" x14ac:dyDescent="0.25">
      <c r="B195" s="100" t="s">
        <v>210</v>
      </c>
      <c r="C195" s="305" t="s">
        <v>117</v>
      </c>
      <c r="D195" s="102" t="s">
        <v>3</v>
      </c>
      <c r="E195" s="175">
        <v>15000</v>
      </c>
      <c r="F195" s="152"/>
      <c r="G195" s="103">
        <f t="shared" si="17"/>
        <v>0</v>
      </c>
      <c r="H195" s="183" t="s">
        <v>143</v>
      </c>
      <c r="I195" s="188"/>
      <c r="J195" s="188"/>
      <c r="K195" s="188"/>
      <c r="L195" s="144"/>
      <c r="M195"/>
    </row>
    <row r="196" spans="2:13" x14ac:dyDescent="0.25">
      <c r="B196" s="100" t="s">
        <v>210</v>
      </c>
      <c r="C196" s="305" t="s">
        <v>111</v>
      </c>
      <c r="D196" s="102" t="s">
        <v>3</v>
      </c>
      <c r="E196" s="175">
        <v>16000</v>
      </c>
      <c r="F196" s="152"/>
      <c r="G196" s="103">
        <f t="shared" si="17"/>
        <v>0</v>
      </c>
      <c r="H196" s="183" t="s">
        <v>143</v>
      </c>
      <c r="I196" s="188"/>
      <c r="J196" s="188"/>
      <c r="K196" s="188"/>
      <c r="L196" s="144"/>
      <c r="M196"/>
    </row>
    <row r="197" spans="2:13" x14ac:dyDescent="0.25">
      <c r="B197" s="100" t="s">
        <v>210</v>
      </c>
      <c r="C197" s="305" t="s">
        <v>112</v>
      </c>
      <c r="D197" s="102" t="s">
        <v>3</v>
      </c>
      <c r="E197" s="175">
        <v>17000</v>
      </c>
      <c r="F197" s="152"/>
      <c r="G197" s="103">
        <f t="shared" si="17"/>
        <v>0</v>
      </c>
      <c r="H197" s="183" t="s">
        <v>143</v>
      </c>
      <c r="I197" s="188"/>
      <c r="J197" s="188"/>
      <c r="K197" s="188"/>
      <c r="L197" s="144"/>
      <c r="M197"/>
    </row>
    <row r="198" spans="2:13" x14ac:dyDescent="0.25">
      <c r="B198" s="100" t="s">
        <v>210</v>
      </c>
      <c r="C198" s="305" t="s">
        <v>113</v>
      </c>
      <c r="D198" s="102" t="s">
        <v>3</v>
      </c>
      <c r="E198" s="175">
        <v>18000</v>
      </c>
      <c r="F198" s="152"/>
      <c r="G198" s="103">
        <f t="shared" si="17"/>
        <v>0</v>
      </c>
      <c r="H198" s="183" t="s">
        <v>143</v>
      </c>
      <c r="I198" s="188"/>
      <c r="J198" s="188"/>
      <c r="K198" s="188"/>
      <c r="L198" s="144"/>
      <c r="M198"/>
    </row>
    <row r="199" spans="2:13" x14ac:dyDescent="0.25">
      <c r="B199" s="291" t="s">
        <v>210</v>
      </c>
      <c r="C199" s="305" t="s">
        <v>114</v>
      </c>
      <c r="D199" s="349" t="s">
        <v>3</v>
      </c>
      <c r="E199" s="350">
        <v>19000</v>
      </c>
      <c r="F199" s="351"/>
      <c r="G199" s="292">
        <f t="shared" si="17"/>
        <v>0</v>
      </c>
      <c r="H199" s="183" t="s">
        <v>143</v>
      </c>
      <c r="I199" s="188"/>
      <c r="J199" s="188"/>
      <c r="K199" s="188"/>
      <c r="L199" s="144"/>
      <c r="M199"/>
    </row>
    <row r="200" spans="2:13" x14ac:dyDescent="0.25">
      <c r="B200" s="291" t="s">
        <v>210</v>
      </c>
      <c r="C200" s="305" t="s">
        <v>115</v>
      </c>
      <c r="D200" s="349" t="s">
        <v>3</v>
      </c>
      <c r="E200" s="175">
        <v>20000</v>
      </c>
      <c r="F200" s="351"/>
      <c r="G200" s="292">
        <f t="shared" si="17"/>
        <v>0</v>
      </c>
      <c r="H200" s="183" t="s">
        <v>143</v>
      </c>
      <c r="I200" s="188"/>
      <c r="J200" s="188"/>
      <c r="K200" s="188"/>
      <c r="L200" s="144"/>
      <c r="M200"/>
    </row>
    <row r="201" spans="2:13" x14ac:dyDescent="0.25">
      <c r="B201" s="291" t="s">
        <v>210</v>
      </c>
      <c r="C201" s="305" t="s">
        <v>125</v>
      </c>
      <c r="D201" s="349" t="s">
        <v>3</v>
      </c>
      <c r="E201" s="350">
        <v>22000</v>
      </c>
      <c r="F201" s="351"/>
      <c r="G201" s="292">
        <f t="shared" si="17"/>
        <v>0</v>
      </c>
      <c r="H201" s="183" t="s">
        <v>143</v>
      </c>
      <c r="I201" s="188"/>
      <c r="J201" s="188"/>
      <c r="K201" s="188"/>
      <c r="L201" s="144"/>
      <c r="M201"/>
    </row>
    <row r="202" spans="2:13" x14ac:dyDescent="0.25">
      <c r="B202" s="291" t="s">
        <v>210</v>
      </c>
      <c r="C202" s="305" t="s">
        <v>126</v>
      </c>
      <c r="D202" s="349" t="s">
        <v>3</v>
      </c>
      <c r="E202" s="175">
        <v>24000</v>
      </c>
      <c r="F202" s="351"/>
      <c r="G202" s="292">
        <f t="shared" si="17"/>
        <v>0</v>
      </c>
      <c r="H202" s="183" t="s">
        <v>143</v>
      </c>
      <c r="I202" s="188"/>
      <c r="J202" s="188"/>
      <c r="K202" s="188"/>
      <c r="L202" s="144"/>
      <c r="M202"/>
    </row>
    <row r="203" spans="2:13" ht="15.75" thickBot="1" x14ac:dyDescent="0.3">
      <c r="B203" s="291" t="s">
        <v>210</v>
      </c>
      <c r="C203" s="352" t="s">
        <v>129</v>
      </c>
      <c r="D203" s="349" t="s">
        <v>3</v>
      </c>
      <c r="E203" s="350">
        <v>26000</v>
      </c>
      <c r="F203" s="353"/>
      <c r="G203" s="292">
        <f t="shared" si="17"/>
        <v>0</v>
      </c>
      <c r="H203" s="183" t="s">
        <v>143</v>
      </c>
      <c r="I203" s="188"/>
      <c r="J203" s="188"/>
      <c r="K203" s="188"/>
      <c r="L203" s="144"/>
      <c r="M203"/>
    </row>
    <row r="204" spans="2:13" x14ac:dyDescent="0.25">
      <c r="B204" s="354" t="s">
        <v>239</v>
      </c>
      <c r="C204" s="97" t="s">
        <v>91</v>
      </c>
      <c r="D204" s="133" t="s">
        <v>3</v>
      </c>
      <c r="E204" s="355">
        <v>6300</v>
      </c>
      <c r="F204" s="356"/>
      <c r="G204" s="357">
        <f t="shared" si="17"/>
        <v>0</v>
      </c>
      <c r="H204" s="185" t="s">
        <v>141</v>
      </c>
      <c r="I204" s="358"/>
      <c r="J204" s="358"/>
      <c r="K204" s="358"/>
      <c r="L204" s="358"/>
      <c r="M204"/>
    </row>
    <row r="205" spans="2:13" x14ac:dyDescent="0.25">
      <c r="B205" s="147" t="s">
        <v>239</v>
      </c>
      <c r="C205" s="148" t="s">
        <v>118</v>
      </c>
      <c r="D205" s="149" t="s">
        <v>3</v>
      </c>
      <c r="E205" s="359">
        <v>7000</v>
      </c>
      <c r="F205" s="360"/>
      <c r="G205" s="151">
        <f t="shared" si="17"/>
        <v>0</v>
      </c>
      <c r="H205" s="185" t="s">
        <v>141</v>
      </c>
      <c r="I205" s="358"/>
      <c r="J205" s="358"/>
      <c r="K205" s="358"/>
      <c r="L205" s="358"/>
      <c r="M205"/>
    </row>
    <row r="206" spans="2:13" x14ac:dyDescent="0.25">
      <c r="B206" s="147" t="s">
        <v>239</v>
      </c>
      <c r="C206" s="148" t="s">
        <v>119</v>
      </c>
      <c r="D206" s="149" t="s">
        <v>3</v>
      </c>
      <c r="E206" s="359">
        <v>7800</v>
      </c>
      <c r="F206" s="360"/>
      <c r="G206" s="151">
        <f t="shared" si="17"/>
        <v>0</v>
      </c>
      <c r="H206" s="185" t="s">
        <v>141</v>
      </c>
      <c r="I206" s="358"/>
      <c r="J206" s="358"/>
      <c r="K206" s="358"/>
      <c r="L206" s="358"/>
      <c r="M206"/>
    </row>
    <row r="207" spans="2:13" x14ac:dyDescent="0.25">
      <c r="B207" s="147" t="s">
        <v>239</v>
      </c>
      <c r="C207" s="148" t="s">
        <v>116</v>
      </c>
      <c r="D207" s="149" t="s">
        <v>3</v>
      </c>
      <c r="E207" s="359">
        <v>8700</v>
      </c>
      <c r="F207" s="360"/>
      <c r="G207" s="151">
        <f t="shared" si="17"/>
        <v>0</v>
      </c>
      <c r="H207" s="185" t="s">
        <v>141</v>
      </c>
      <c r="I207" s="358"/>
      <c r="J207" s="358"/>
      <c r="K207" s="358"/>
      <c r="L207" s="186"/>
      <c r="M207"/>
    </row>
    <row r="208" spans="2:13" x14ac:dyDescent="0.25">
      <c r="B208" s="147" t="s">
        <v>239</v>
      </c>
      <c r="C208" s="148" t="s">
        <v>117</v>
      </c>
      <c r="D208" s="149" t="s">
        <v>3</v>
      </c>
      <c r="E208" s="359">
        <v>9200</v>
      </c>
      <c r="F208" s="360"/>
      <c r="G208" s="151">
        <f t="shared" si="17"/>
        <v>0</v>
      </c>
      <c r="H208" s="185" t="s">
        <v>141</v>
      </c>
      <c r="I208" s="358"/>
      <c r="J208" s="358"/>
      <c r="K208" s="358"/>
      <c r="L208" s="186"/>
      <c r="M208"/>
    </row>
    <row r="209" spans="2:13" x14ac:dyDescent="0.25">
      <c r="B209" s="147" t="s">
        <v>239</v>
      </c>
      <c r="C209" s="148" t="s">
        <v>111</v>
      </c>
      <c r="D209" s="149" t="s">
        <v>3</v>
      </c>
      <c r="E209" s="359">
        <v>9700</v>
      </c>
      <c r="F209" s="360"/>
      <c r="G209" s="151">
        <f t="shared" si="17"/>
        <v>0</v>
      </c>
      <c r="H209" s="185" t="s">
        <v>141</v>
      </c>
      <c r="I209" s="358"/>
      <c r="J209" s="358"/>
      <c r="K209" s="358"/>
      <c r="L209" s="186"/>
      <c r="M209"/>
    </row>
    <row r="210" spans="2:13" x14ac:dyDescent="0.25">
      <c r="B210" s="147" t="s">
        <v>239</v>
      </c>
      <c r="C210" s="148" t="s">
        <v>112</v>
      </c>
      <c r="D210" s="149" t="s">
        <v>3</v>
      </c>
      <c r="E210" s="359">
        <v>10200</v>
      </c>
      <c r="F210" s="360"/>
      <c r="G210" s="151">
        <f t="shared" si="17"/>
        <v>0</v>
      </c>
      <c r="H210" s="185" t="s">
        <v>141</v>
      </c>
      <c r="I210" s="358"/>
      <c r="J210" s="358"/>
      <c r="K210" s="358"/>
      <c r="L210" s="186"/>
      <c r="M210"/>
    </row>
    <row r="211" spans="2:13" x14ac:dyDescent="0.25">
      <c r="B211" s="361" t="s">
        <v>239</v>
      </c>
      <c r="C211" s="362" t="s">
        <v>113</v>
      </c>
      <c r="D211" s="172" t="s">
        <v>3</v>
      </c>
      <c r="E211" s="363">
        <v>10700</v>
      </c>
      <c r="F211" s="364"/>
      <c r="G211" s="181">
        <f t="shared" si="17"/>
        <v>0</v>
      </c>
      <c r="H211" s="185" t="s">
        <v>141</v>
      </c>
      <c r="I211" s="358"/>
      <c r="J211" s="358"/>
      <c r="K211" s="358"/>
      <c r="L211" s="186"/>
      <c r="M211"/>
    </row>
    <row r="212" spans="2:13" x14ac:dyDescent="0.25">
      <c r="B212" s="5" t="s">
        <v>159</v>
      </c>
      <c r="C212" s="89" t="s">
        <v>126</v>
      </c>
      <c r="D212" s="72" t="s">
        <v>3</v>
      </c>
      <c r="E212" s="264">
        <v>48720</v>
      </c>
      <c r="F212" s="37"/>
      <c r="G212" s="30">
        <f t="shared" si="17"/>
        <v>0</v>
      </c>
    </row>
    <row r="213" spans="2:13" x14ac:dyDescent="0.25">
      <c r="B213" s="5" t="s">
        <v>159</v>
      </c>
      <c r="C213" s="89" t="s">
        <v>129</v>
      </c>
      <c r="D213" s="72" t="s">
        <v>3</v>
      </c>
      <c r="E213" s="264">
        <v>51450</v>
      </c>
      <c r="F213" s="37"/>
      <c r="G213" s="30">
        <f t="shared" si="17"/>
        <v>0</v>
      </c>
    </row>
    <row r="214" spans="2:13" x14ac:dyDescent="0.25">
      <c r="B214" s="5" t="s">
        <v>159</v>
      </c>
      <c r="C214" s="89" t="s">
        <v>163</v>
      </c>
      <c r="D214" s="72" t="s">
        <v>3</v>
      </c>
      <c r="E214" s="264">
        <v>54180</v>
      </c>
      <c r="F214" s="37"/>
      <c r="G214" s="30">
        <f t="shared" si="17"/>
        <v>0</v>
      </c>
    </row>
    <row r="215" spans="2:13" x14ac:dyDescent="0.25">
      <c r="B215" s="5" t="s">
        <v>159</v>
      </c>
      <c r="C215" s="89" t="s">
        <v>164</v>
      </c>
      <c r="D215" s="72" t="s">
        <v>3</v>
      </c>
      <c r="E215" s="264">
        <v>56910</v>
      </c>
      <c r="F215" s="37"/>
      <c r="G215" s="30">
        <f t="shared" si="17"/>
        <v>0</v>
      </c>
    </row>
    <row r="216" spans="2:13" ht="15.75" thickBot="1" x14ac:dyDescent="0.3">
      <c r="B216" s="6" t="s">
        <v>159</v>
      </c>
      <c r="C216" s="93" t="s">
        <v>165</v>
      </c>
      <c r="D216" s="78" t="s">
        <v>3</v>
      </c>
      <c r="E216" s="266">
        <v>64640</v>
      </c>
      <c r="F216" s="38"/>
      <c r="G216" s="31">
        <f t="shared" si="17"/>
        <v>0</v>
      </c>
    </row>
    <row r="217" spans="2:13" ht="15" customHeight="1" x14ac:dyDescent="0.25">
      <c r="B217" s="131" t="s">
        <v>267</v>
      </c>
      <c r="C217" s="370" t="s">
        <v>266</v>
      </c>
      <c r="D217" s="133" t="s">
        <v>3</v>
      </c>
      <c r="E217" s="371">
        <v>6500</v>
      </c>
      <c r="F217" s="375"/>
      <c r="G217" s="182">
        <f>E217*F217</f>
        <v>0</v>
      </c>
      <c r="H217" s="185" t="s">
        <v>141</v>
      </c>
      <c r="I217" s="372"/>
      <c r="J217" s="372"/>
      <c r="K217" s="372"/>
      <c r="L217" s="190"/>
      <c r="M217"/>
    </row>
    <row r="218" spans="2:13" ht="15.75" customHeight="1" x14ac:dyDescent="0.25">
      <c r="B218" s="167" t="s">
        <v>155</v>
      </c>
      <c r="C218" s="91" t="s">
        <v>65</v>
      </c>
      <c r="D218" s="223" t="s">
        <v>3</v>
      </c>
      <c r="E218" s="51">
        <v>18700</v>
      </c>
      <c r="F218" s="247"/>
      <c r="G218" s="12">
        <f t="shared" ref="G218:G223" si="19">E218*F218</f>
        <v>0</v>
      </c>
      <c r="H218" s="373"/>
      <c r="I218" s="373"/>
      <c r="J218" s="373"/>
      <c r="K218" s="373"/>
      <c r="L218"/>
      <c r="M218"/>
    </row>
    <row r="219" spans="2:13" ht="15.75" customHeight="1" x14ac:dyDescent="0.25">
      <c r="B219" s="167" t="s">
        <v>155</v>
      </c>
      <c r="C219" s="243" t="s">
        <v>69</v>
      </c>
      <c r="D219" s="75" t="s">
        <v>3</v>
      </c>
      <c r="E219" s="51">
        <v>21500</v>
      </c>
      <c r="F219" s="44"/>
      <c r="G219" s="11">
        <f t="shared" si="19"/>
        <v>0</v>
      </c>
      <c r="H219" s="374"/>
      <c r="I219" s="374"/>
      <c r="J219" s="374"/>
      <c r="K219" s="374"/>
      <c r="L219"/>
      <c r="M219"/>
    </row>
    <row r="220" spans="2:13" ht="15.75" customHeight="1" x14ac:dyDescent="0.25">
      <c r="B220" s="167" t="s">
        <v>155</v>
      </c>
      <c r="C220" s="91" t="s">
        <v>88</v>
      </c>
      <c r="D220" s="223" t="s">
        <v>3</v>
      </c>
      <c r="E220" s="51">
        <v>24300</v>
      </c>
      <c r="F220" s="44"/>
      <c r="G220" s="11">
        <f t="shared" si="19"/>
        <v>0</v>
      </c>
      <c r="H220" s="374"/>
      <c r="I220" s="374"/>
      <c r="J220" s="374"/>
      <c r="K220" s="374"/>
      <c r="L220"/>
      <c r="M220"/>
    </row>
    <row r="221" spans="2:13" ht="15.75" customHeight="1" x14ac:dyDescent="0.25">
      <c r="B221" s="167" t="s">
        <v>155</v>
      </c>
      <c r="C221" s="91" t="s">
        <v>91</v>
      </c>
      <c r="D221" s="223" t="s">
        <v>3</v>
      </c>
      <c r="E221" s="51">
        <v>29000</v>
      </c>
      <c r="F221" s="44"/>
      <c r="G221" s="11">
        <f t="shared" si="19"/>
        <v>0</v>
      </c>
      <c r="H221" s="374"/>
      <c r="I221" s="374"/>
      <c r="J221" s="374"/>
      <c r="K221" s="374"/>
      <c r="L221"/>
      <c r="M221"/>
    </row>
    <row r="222" spans="2:13" ht="15.75" customHeight="1" x14ac:dyDescent="0.25">
      <c r="B222" s="167" t="s">
        <v>155</v>
      </c>
      <c r="C222" s="91" t="s">
        <v>118</v>
      </c>
      <c r="D222" s="223" t="s">
        <v>3</v>
      </c>
      <c r="E222" s="51">
        <v>33000</v>
      </c>
      <c r="F222" s="44"/>
      <c r="G222" s="11">
        <f t="shared" si="19"/>
        <v>0</v>
      </c>
      <c r="H222" s="374"/>
      <c r="I222" s="374"/>
      <c r="J222" s="374"/>
      <c r="K222" s="374"/>
      <c r="L222"/>
      <c r="M222"/>
    </row>
    <row r="223" spans="2:13" ht="15.75" customHeight="1" thickBot="1" x14ac:dyDescent="0.3">
      <c r="B223" s="393" t="s">
        <v>155</v>
      </c>
      <c r="C223" s="394" t="s">
        <v>119</v>
      </c>
      <c r="D223" s="223" t="s">
        <v>3</v>
      </c>
      <c r="E223" s="173">
        <v>37000</v>
      </c>
      <c r="F223" s="395"/>
      <c r="G223" s="240">
        <f t="shared" si="19"/>
        <v>0</v>
      </c>
      <c r="H223" s="374"/>
      <c r="I223" s="374"/>
      <c r="J223" s="374"/>
      <c r="K223" s="374"/>
      <c r="L223"/>
      <c r="M223"/>
    </row>
    <row r="224" spans="2:13" x14ac:dyDescent="0.25">
      <c r="B224" s="284" t="s">
        <v>152</v>
      </c>
      <c r="C224" s="285" t="s">
        <v>122</v>
      </c>
      <c r="D224" s="74" t="s">
        <v>3</v>
      </c>
      <c r="E224" s="427">
        <v>28000</v>
      </c>
      <c r="F224" s="428"/>
      <c r="G224" s="10">
        <f t="shared" ref="G224:G226" si="20">E224*F224</f>
        <v>0</v>
      </c>
      <c r="H224"/>
      <c r="I224"/>
      <c r="J224"/>
      <c r="K224"/>
      <c r="L224"/>
      <c r="M224"/>
    </row>
    <row r="225" spans="2:13" x14ac:dyDescent="0.25">
      <c r="B225" s="253" t="s">
        <v>152</v>
      </c>
      <c r="C225" s="89" t="s">
        <v>123</v>
      </c>
      <c r="D225" s="72" t="s">
        <v>3</v>
      </c>
      <c r="E225" s="334">
        <v>31000</v>
      </c>
      <c r="F225" s="396"/>
      <c r="G225" s="11">
        <f t="shared" si="20"/>
        <v>0</v>
      </c>
      <c r="H225"/>
      <c r="I225"/>
      <c r="J225"/>
      <c r="K225"/>
      <c r="L225"/>
      <c r="M225"/>
    </row>
    <row r="226" spans="2:13" ht="15.75" thickBot="1" x14ac:dyDescent="0.3">
      <c r="B226" s="429" t="s">
        <v>152</v>
      </c>
      <c r="C226" s="409" t="s">
        <v>124</v>
      </c>
      <c r="D226" s="430" t="s">
        <v>3</v>
      </c>
      <c r="E226" s="431">
        <v>34000</v>
      </c>
      <c r="F226" s="432"/>
      <c r="G226" s="240">
        <f t="shared" si="20"/>
        <v>0</v>
      </c>
      <c r="H226"/>
      <c r="I226"/>
      <c r="J226"/>
      <c r="K226"/>
      <c r="L226"/>
      <c r="M226"/>
    </row>
    <row r="227" spans="2:13" x14ac:dyDescent="0.25">
      <c r="B227" s="153" t="s">
        <v>153</v>
      </c>
      <c r="C227" s="154" t="s">
        <v>122</v>
      </c>
      <c r="D227" s="155" t="s">
        <v>3</v>
      </c>
      <c r="E227" s="425">
        <v>47000</v>
      </c>
      <c r="F227" s="426"/>
      <c r="G227" s="156">
        <f t="shared" ref="G227:G229" si="21">E227*F227</f>
        <v>0</v>
      </c>
      <c r="H227" s="183" t="s">
        <v>143</v>
      </c>
      <c r="I227" s="187"/>
      <c r="J227" s="187"/>
      <c r="K227" s="187"/>
    </row>
    <row r="228" spans="2:13" x14ac:dyDescent="0.25">
      <c r="B228" s="388" t="s">
        <v>153</v>
      </c>
      <c r="C228" s="305" t="s">
        <v>123</v>
      </c>
      <c r="D228" s="102" t="s">
        <v>3</v>
      </c>
      <c r="E228" s="386">
        <v>55000</v>
      </c>
      <c r="F228" s="351"/>
      <c r="G228" s="103">
        <f t="shared" si="21"/>
        <v>0</v>
      </c>
      <c r="H228" s="183" t="s">
        <v>143</v>
      </c>
      <c r="I228" s="187"/>
      <c r="J228" s="187"/>
      <c r="K228" s="187"/>
    </row>
    <row r="229" spans="2:13" ht="15.75" thickBot="1" x14ac:dyDescent="0.3">
      <c r="B229" s="335" t="s">
        <v>153</v>
      </c>
      <c r="C229" s="420" t="s">
        <v>124</v>
      </c>
      <c r="D229" s="336" t="s">
        <v>3</v>
      </c>
      <c r="E229" s="337">
        <v>62000</v>
      </c>
      <c r="F229" s="421"/>
      <c r="G229" s="338">
        <f t="shared" si="21"/>
        <v>0</v>
      </c>
      <c r="H229" s="183" t="s">
        <v>143</v>
      </c>
      <c r="I229" s="187"/>
      <c r="J229" s="187"/>
      <c r="K229" s="187"/>
    </row>
    <row r="230" spans="2:13" x14ac:dyDescent="0.25">
      <c r="B230" s="5" t="s">
        <v>154</v>
      </c>
      <c r="C230" s="89" t="s">
        <v>115</v>
      </c>
      <c r="D230" s="72" t="s">
        <v>3</v>
      </c>
      <c r="E230" s="254">
        <v>100350</v>
      </c>
      <c r="F230" s="37"/>
      <c r="G230" s="30">
        <f t="shared" ref="G230:G235" si="22">E230*F230</f>
        <v>0</v>
      </c>
    </row>
    <row r="231" spans="2:13" x14ac:dyDescent="0.25">
      <c r="B231" s="5" t="s">
        <v>154</v>
      </c>
      <c r="C231" s="89" t="s">
        <v>125</v>
      </c>
      <c r="D231" s="72" t="s">
        <v>3</v>
      </c>
      <c r="E231" s="254">
        <v>104850</v>
      </c>
      <c r="F231" s="37"/>
      <c r="G231" s="30">
        <f t="shared" si="22"/>
        <v>0</v>
      </c>
    </row>
    <row r="232" spans="2:13" x14ac:dyDescent="0.25">
      <c r="B232" s="5" t="s">
        <v>154</v>
      </c>
      <c r="C232" s="89" t="s">
        <v>126</v>
      </c>
      <c r="D232" s="72" t="s">
        <v>3</v>
      </c>
      <c r="E232" s="254">
        <v>109350</v>
      </c>
      <c r="F232" s="37"/>
      <c r="G232" s="30">
        <f t="shared" si="22"/>
        <v>0</v>
      </c>
    </row>
    <row r="233" spans="2:13" x14ac:dyDescent="0.25">
      <c r="B233" s="5" t="s">
        <v>154</v>
      </c>
      <c r="C233" s="89" t="s">
        <v>129</v>
      </c>
      <c r="D233" s="72" t="s">
        <v>3</v>
      </c>
      <c r="E233" s="254">
        <v>113850</v>
      </c>
      <c r="F233" s="37"/>
      <c r="G233" s="30">
        <f t="shared" si="22"/>
        <v>0</v>
      </c>
    </row>
    <row r="234" spans="2:13" x14ac:dyDescent="0.25">
      <c r="B234" s="5" t="s">
        <v>154</v>
      </c>
      <c r="C234" s="89" t="s">
        <v>163</v>
      </c>
      <c r="D234" s="72" t="s">
        <v>3</v>
      </c>
      <c r="E234" s="254">
        <v>118400</v>
      </c>
      <c r="F234" s="37"/>
      <c r="G234" s="30">
        <f t="shared" si="22"/>
        <v>0</v>
      </c>
    </row>
    <row r="235" spans="2:13" ht="15.75" thickBot="1" x14ac:dyDescent="0.3">
      <c r="B235" s="6" t="s">
        <v>154</v>
      </c>
      <c r="C235" s="93" t="s">
        <v>164</v>
      </c>
      <c r="D235" s="78" t="s">
        <v>3</v>
      </c>
      <c r="E235" s="283">
        <v>122900</v>
      </c>
      <c r="F235" s="38"/>
      <c r="G235" s="31">
        <f t="shared" si="22"/>
        <v>0</v>
      </c>
    </row>
    <row r="236" spans="2:13" x14ac:dyDescent="0.25">
      <c r="B236" s="2"/>
      <c r="C236" s="85"/>
      <c r="D236" s="68"/>
      <c r="G236" s="15">
        <f>SUM(G58:G235)</f>
        <v>0</v>
      </c>
      <c r="M236"/>
    </row>
    <row r="237" spans="2:13" ht="15.75" thickBot="1" x14ac:dyDescent="0.3">
      <c r="B237" s="2"/>
      <c r="C237" s="85"/>
      <c r="D237" s="68"/>
      <c r="M237"/>
    </row>
    <row r="238" spans="2:13" ht="30" customHeight="1" thickBot="1" x14ac:dyDescent="0.3">
      <c r="B238" s="503" t="s">
        <v>15</v>
      </c>
      <c r="C238" s="504"/>
      <c r="D238" s="504"/>
      <c r="E238" s="504"/>
      <c r="F238" s="504"/>
      <c r="G238" s="505"/>
      <c r="M238"/>
    </row>
    <row r="239" spans="2:13" x14ac:dyDescent="0.25">
      <c r="B239" s="199" t="s">
        <v>15</v>
      </c>
      <c r="C239" s="213" t="s">
        <v>165</v>
      </c>
      <c r="D239" s="202" t="s">
        <v>3</v>
      </c>
      <c r="E239" s="141">
        <v>123750</v>
      </c>
      <c r="F239" s="191"/>
      <c r="G239" s="12">
        <f t="shared" ref="G239:G286" si="23">E239*F239</f>
        <v>0</v>
      </c>
      <c r="H239"/>
      <c r="I239"/>
      <c r="J239"/>
      <c r="K239" s="405"/>
      <c r="L239"/>
      <c r="M239"/>
    </row>
    <row r="240" spans="2:13" x14ac:dyDescent="0.25">
      <c r="B240" s="197" t="s">
        <v>15</v>
      </c>
      <c r="C240" s="211" t="s">
        <v>166</v>
      </c>
      <c r="D240" s="200" t="s">
        <v>3</v>
      </c>
      <c r="E240" s="51">
        <v>129000</v>
      </c>
      <c r="F240" s="28"/>
      <c r="G240" s="11">
        <f t="shared" si="23"/>
        <v>0</v>
      </c>
      <c r="H240"/>
      <c r="I240"/>
      <c r="J240"/>
      <c r="K240" s="405"/>
      <c r="L240"/>
      <c r="M240"/>
    </row>
    <row r="241" spans="2:13" x14ac:dyDescent="0.25">
      <c r="B241" s="199" t="s">
        <v>15</v>
      </c>
      <c r="C241" s="213" t="s">
        <v>167</v>
      </c>
      <c r="D241" s="202" t="s">
        <v>3</v>
      </c>
      <c r="E241" s="141">
        <v>134250</v>
      </c>
      <c r="F241" s="191"/>
      <c r="G241" s="12">
        <f t="shared" si="23"/>
        <v>0</v>
      </c>
      <c r="H241"/>
      <c r="I241"/>
      <c r="J241"/>
      <c r="K241" s="405"/>
      <c r="L241"/>
      <c r="M241"/>
    </row>
    <row r="242" spans="2:13" x14ac:dyDescent="0.25">
      <c r="B242" s="199" t="s">
        <v>15</v>
      </c>
      <c r="C242" s="211" t="s">
        <v>184</v>
      </c>
      <c r="D242" s="202" t="s">
        <v>3</v>
      </c>
      <c r="E242" s="51">
        <v>139500</v>
      </c>
      <c r="F242" s="28"/>
      <c r="G242" s="12">
        <f t="shared" si="23"/>
        <v>0</v>
      </c>
      <c r="H242"/>
      <c r="I242"/>
      <c r="J242"/>
      <c r="K242" s="405"/>
      <c r="L242"/>
      <c r="M242"/>
    </row>
    <row r="243" spans="2:13" x14ac:dyDescent="0.25">
      <c r="B243" s="197" t="s">
        <v>15</v>
      </c>
      <c r="C243" s="211" t="s">
        <v>185</v>
      </c>
      <c r="D243" s="200" t="s">
        <v>3</v>
      </c>
      <c r="E243" s="51">
        <v>144750</v>
      </c>
      <c r="F243" s="28"/>
      <c r="G243" s="11">
        <f t="shared" si="23"/>
        <v>0</v>
      </c>
      <c r="H243"/>
      <c r="I243"/>
      <c r="J243"/>
      <c r="K243" s="405"/>
      <c r="L243"/>
      <c r="M243"/>
    </row>
    <row r="244" spans="2:13" x14ac:dyDescent="0.25">
      <c r="B244" s="241" t="s">
        <v>15</v>
      </c>
      <c r="C244" s="212" t="s">
        <v>195</v>
      </c>
      <c r="D244" s="242" t="s">
        <v>3</v>
      </c>
      <c r="E244" s="51">
        <v>150000</v>
      </c>
      <c r="F244" s="105"/>
      <c r="G244" s="66">
        <f t="shared" ref="G244:G248" si="24">E244*F244</f>
        <v>0</v>
      </c>
      <c r="H244"/>
      <c r="I244"/>
      <c r="J244"/>
      <c r="K244" s="405"/>
      <c r="L244"/>
      <c r="M244"/>
    </row>
    <row r="245" spans="2:13" x14ac:dyDescent="0.25">
      <c r="B245" s="199" t="s">
        <v>15</v>
      </c>
      <c r="C245" s="211" t="s">
        <v>196</v>
      </c>
      <c r="D245" s="202" t="s">
        <v>3</v>
      </c>
      <c r="E245" s="51">
        <v>155250</v>
      </c>
      <c r="F245" s="28"/>
      <c r="G245" s="12">
        <f t="shared" si="24"/>
        <v>0</v>
      </c>
      <c r="H245"/>
      <c r="I245"/>
      <c r="J245"/>
      <c r="K245" s="405"/>
      <c r="L245"/>
      <c r="M245"/>
    </row>
    <row r="246" spans="2:13" x14ac:dyDescent="0.25">
      <c r="B246" s="197" t="s">
        <v>15</v>
      </c>
      <c r="C246" s="211" t="s">
        <v>197</v>
      </c>
      <c r="D246" s="200" t="s">
        <v>3</v>
      </c>
      <c r="E246" s="51">
        <v>160500</v>
      </c>
      <c r="F246" s="28"/>
      <c r="G246" s="11">
        <f t="shared" si="24"/>
        <v>0</v>
      </c>
      <c r="H246"/>
      <c r="I246"/>
      <c r="J246"/>
      <c r="K246" s="405"/>
      <c r="L246"/>
      <c r="M246"/>
    </row>
    <row r="247" spans="2:13" x14ac:dyDescent="0.25">
      <c r="B247" s="198" t="s">
        <v>15</v>
      </c>
      <c r="C247" s="212" t="s">
        <v>216</v>
      </c>
      <c r="D247" s="201" t="s">
        <v>3</v>
      </c>
      <c r="E247" s="50">
        <v>165750</v>
      </c>
      <c r="F247" s="295"/>
      <c r="G247" s="13">
        <f t="shared" si="24"/>
        <v>0</v>
      </c>
      <c r="H247"/>
      <c r="I247"/>
      <c r="J247"/>
      <c r="K247" s="405"/>
      <c r="L247"/>
      <c r="M247"/>
    </row>
    <row r="248" spans="2:13" ht="15.75" thickBot="1" x14ac:dyDescent="0.3">
      <c r="B248" s="293" t="s">
        <v>15</v>
      </c>
      <c r="C248" s="297" t="s">
        <v>217</v>
      </c>
      <c r="D248" s="294" t="s">
        <v>3</v>
      </c>
      <c r="E248" s="173">
        <v>171000</v>
      </c>
      <c r="F248" s="296"/>
      <c r="G248" s="240">
        <f t="shared" si="24"/>
        <v>0</v>
      </c>
      <c r="H248"/>
      <c r="I248"/>
      <c r="J248"/>
      <c r="K248" s="405"/>
      <c r="L248"/>
      <c r="M248"/>
    </row>
    <row r="249" spans="2:13" ht="15.75" thickBot="1" x14ac:dyDescent="0.3">
      <c r="E249"/>
      <c r="G249" s="15">
        <f>SUM(G239:G248)</f>
        <v>0</v>
      </c>
      <c r="H249"/>
      <c r="I249"/>
      <c r="J249"/>
      <c r="K249" s="405"/>
      <c r="L249"/>
      <c r="M249"/>
    </row>
    <row r="250" spans="2:13" ht="30" customHeight="1" thickBot="1" x14ac:dyDescent="0.3">
      <c r="B250" s="503" t="s">
        <v>178</v>
      </c>
      <c r="C250" s="504"/>
      <c r="D250" s="504"/>
      <c r="E250" s="504"/>
      <c r="F250" s="504"/>
      <c r="G250" s="505"/>
      <c r="H250"/>
      <c r="I250"/>
      <c r="J250"/>
      <c r="L250"/>
      <c r="M250"/>
    </row>
    <row r="251" spans="2:13" x14ac:dyDescent="0.25">
      <c r="B251" s="380" t="s">
        <v>244</v>
      </c>
      <c r="C251" s="204" t="s">
        <v>28</v>
      </c>
      <c r="D251" s="75" t="s">
        <v>3</v>
      </c>
      <c r="E251" s="207">
        <v>111100</v>
      </c>
      <c r="F251" s="28"/>
      <c r="G251" s="11">
        <f t="shared" ref="G251:G280" si="25">E251*F251</f>
        <v>0</v>
      </c>
      <c r="H251"/>
      <c r="I251"/>
      <c r="J251"/>
      <c r="L251"/>
      <c r="M251"/>
    </row>
    <row r="252" spans="2:13" x14ac:dyDescent="0.25">
      <c r="B252" s="380" t="s">
        <v>244</v>
      </c>
      <c r="C252" s="204" t="s">
        <v>29</v>
      </c>
      <c r="D252" s="75" t="s">
        <v>3</v>
      </c>
      <c r="E252" s="207">
        <v>132300</v>
      </c>
      <c r="F252" s="28"/>
      <c r="G252" s="11">
        <f t="shared" si="25"/>
        <v>0</v>
      </c>
      <c r="H252"/>
      <c r="I252"/>
      <c r="J252"/>
      <c r="L252"/>
      <c r="M252"/>
    </row>
    <row r="253" spans="2:13" x14ac:dyDescent="0.25">
      <c r="B253" s="380" t="s">
        <v>244</v>
      </c>
      <c r="C253" s="204" t="s">
        <v>30</v>
      </c>
      <c r="D253" s="75" t="s">
        <v>3</v>
      </c>
      <c r="E253" s="207">
        <v>153500</v>
      </c>
      <c r="F253" s="28"/>
      <c r="G253" s="11">
        <f t="shared" si="25"/>
        <v>0</v>
      </c>
      <c r="H253"/>
      <c r="I253"/>
      <c r="J253"/>
      <c r="L253"/>
      <c r="M253"/>
    </row>
    <row r="254" spans="2:13" x14ac:dyDescent="0.25">
      <c r="B254" s="380" t="s">
        <v>244</v>
      </c>
      <c r="C254" s="204" t="s">
        <v>121</v>
      </c>
      <c r="D254" s="75" t="s">
        <v>3</v>
      </c>
      <c r="E254" s="207">
        <v>177600</v>
      </c>
      <c r="F254" s="28"/>
      <c r="G254" s="11">
        <f t="shared" si="25"/>
        <v>0</v>
      </c>
      <c r="H254"/>
      <c r="I254"/>
      <c r="J254"/>
      <c r="L254"/>
      <c r="M254"/>
    </row>
    <row r="255" spans="2:13" x14ac:dyDescent="0.25">
      <c r="B255" s="380" t="s">
        <v>244</v>
      </c>
      <c r="C255" s="204" t="s">
        <v>122</v>
      </c>
      <c r="D255" s="75" t="s">
        <v>3</v>
      </c>
      <c r="E255" s="207">
        <v>198700</v>
      </c>
      <c r="F255" s="28"/>
      <c r="G255" s="11">
        <f t="shared" si="25"/>
        <v>0</v>
      </c>
      <c r="H255"/>
      <c r="I255"/>
      <c r="J255"/>
      <c r="L255"/>
      <c r="M255"/>
    </row>
    <row r="256" spans="2:13" ht="15.75" thickBot="1" x14ac:dyDescent="0.3">
      <c r="B256" s="382" t="s">
        <v>244</v>
      </c>
      <c r="C256" s="236" t="s">
        <v>123</v>
      </c>
      <c r="D256" s="237" t="s">
        <v>3</v>
      </c>
      <c r="E256" s="238">
        <v>219850</v>
      </c>
      <c r="F256" s="239"/>
      <c r="G256" s="240">
        <f t="shared" si="25"/>
        <v>0</v>
      </c>
      <c r="H256"/>
      <c r="I256"/>
      <c r="J256"/>
      <c r="L256"/>
      <c r="M256"/>
    </row>
    <row r="257" spans="2:13" x14ac:dyDescent="0.25">
      <c r="B257" s="193" t="s">
        <v>245</v>
      </c>
      <c r="C257" s="203" t="s">
        <v>170</v>
      </c>
      <c r="D257" s="74" t="s">
        <v>3</v>
      </c>
      <c r="E257" s="206">
        <v>50950</v>
      </c>
      <c r="F257" s="177"/>
      <c r="G257" s="10">
        <f t="shared" si="25"/>
        <v>0</v>
      </c>
      <c r="H257"/>
      <c r="I257"/>
      <c r="J257"/>
      <c r="L257"/>
      <c r="M257"/>
    </row>
    <row r="258" spans="2:13" x14ac:dyDescent="0.25">
      <c r="B258" s="195" t="s">
        <v>245</v>
      </c>
      <c r="C258" s="204" t="s">
        <v>171</v>
      </c>
      <c r="D258" s="75" t="s">
        <v>3</v>
      </c>
      <c r="E258" s="207">
        <v>56900</v>
      </c>
      <c r="F258" s="28"/>
      <c r="G258" s="11">
        <f t="shared" si="25"/>
        <v>0</v>
      </c>
      <c r="H258"/>
      <c r="I258"/>
      <c r="J258"/>
      <c r="L258"/>
      <c r="M258"/>
    </row>
    <row r="259" spans="2:13" x14ac:dyDescent="0.25">
      <c r="B259" s="195" t="s">
        <v>245</v>
      </c>
      <c r="C259" s="204" t="s">
        <v>39</v>
      </c>
      <c r="D259" s="75" t="s">
        <v>3</v>
      </c>
      <c r="E259" s="207">
        <v>63550</v>
      </c>
      <c r="F259" s="28"/>
      <c r="G259" s="11">
        <f t="shared" si="25"/>
        <v>0</v>
      </c>
      <c r="H259"/>
      <c r="I259"/>
      <c r="J259"/>
      <c r="L259"/>
      <c r="M259"/>
    </row>
    <row r="260" spans="2:13" x14ac:dyDescent="0.25">
      <c r="B260" s="195" t="s">
        <v>245</v>
      </c>
      <c r="C260" s="204" t="s">
        <v>28</v>
      </c>
      <c r="D260" s="75" t="s">
        <v>3</v>
      </c>
      <c r="E260" s="207">
        <v>70150</v>
      </c>
      <c r="F260" s="28"/>
      <c r="G260" s="11">
        <f t="shared" si="25"/>
        <v>0</v>
      </c>
      <c r="H260"/>
      <c r="I260"/>
      <c r="J260"/>
      <c r="L260"/>
      <c r="M260"/>
    </row>
    <row r="261" spans="2:13" x14ac:dyDescent="0.25">
      <c r="B261" s="194" t="s">
        <v>245</v>
      </c>
      <c r="C261" s="205" t="s">
        <v>29</v>
      </c>
      <c r="D261" s="134" t="s">
        <v>3</v>
      </c>
      <c r="E261" s="209">
        <v>76750</v>
      </c>
      <c r="F261" s="105"/>
      <c r="G261" s="13">
        <f t="shared" si="25"/>
        <v>0</v>
      </c>
      <c r="H261"/>
      <c r="I261"/>
      <c r="J261"/>
      <c r="L261"/>
      <c r="M261"/>
    </row>
    <row r="262" spans="2:13" ht="15.75" thickBot="1" x14ac:dyDescent="0.3">
      <c r="B262" s="397" t="s">
        <v>245</v>
      </c>
      <c r="C262" s="236" t="s">
        <v>30</v>
      </c>
      <c r="D262" s="237" t="s">
        <v>3</v>
      </c>
      <c r="E262" s="238">
        <v>83350</v>
      </c>
      <c r="F262" s="239"/>
      <c r="G262" s="240">
        <f t="shared" si="25"/>
        <v>0</v>
      </c>
      <c r="H262"/>
      <c r="I262"/>
      <c r="J262"/>
      <c r="L262"/>
      <c r="M262"/>
    </row>
    <row r="263" spans="2:13" x14ac:dyDescent="0.25">
      <c r="B263" s="380" t="s">
        <v>246</v>
      </c>
      <c r="C263" s="204" t="s">
        <v>118</v>
      </c>
      <c r="D263" s="75" t="s">
        <v>3</v>
      </c>
      <c r="E263" s="207">
        <v>111200</v>
      </c>
      <c r="F263" s="28"/>
      <c r="G263" s="11">
        <f>E263*F263</f>
        <v>0</v>
      </c>
      <c r="H263"/>
      <c r="I263"/>
      <c r="J263"/>
      <c r="L263"/>
      <c r="M263"/>
    </row>
    <row r="264" spans="2:13" x14ac:dyDescent="0.25">
      <c r="B264" s="380" t="s">
        <v>246</v>
      </c>
      <c r="C264" s="204" t="s">
        <v>119</v>
      </c>
      <c r="D264" s="75" t="s">
        <v>3</v>
      </c>
      <c r="E264" s="207">
        <v>119200</v>
      </c>
      <c r="F264" s="28"/>
      <c r="G264" s="11">
        <f>E264*F264</f>
        <v>0</v>
      </c>
      <c r="H264"/>
      <c r="I264"/>
      <c r="J264"/>
      <c r="L264"/>
      <c r="M264"/>
    </row>
    <row r="265" spans="2:13" x14ac:dyDescent="0.25">
      <c r="B265" s="381" t="s">
        <v>246</v>
      </c>
      <c r="C265" s="398" t="s">
        <v>116</v>
      </c>
      <c r="D265" s="134" t="s">
        <v>3</v>
      </c>
      <c r="E265" s="209">
        <v>127150</v>
      </c>
      <c r="F265" s="295"/>
      <c r="G265" s="13">
        <f t="shared" ref="G265:G266" si="26">E265*F265</f>
        <v>0</v>
      </c>
      <c r="H265"/>
      <c r="I265"/>
      <c r="J265"/>
      <c r="L265"/>
      <c r="M265"/>
    </row>
    <row r="266" spans="2:13" ht="15.75" thickBot="1" x14ac:dyDescent="0.3">
      <c r="B266" s="382" t="s">
        <v>246</v>
      </c>
      <c r="C266" s="83" t="s">
        <v>117</v>
      </c>
      <c r="D266" s="237" t="s">
        <v>3</v>
      </c>
      <c r="E266" s="238">
        <v>135150</v>
      </c>
      <c r="G266" s="240">
        <f t="shared" si="26"/>
        <v>0</v>
      </c>
      <c r="H266"/>
      <c r="I266"/>
      <c r="J266"/>
      <c r="L266"/>
      <c r="M266"/>
    </row>
    <row r="267" spans="2:13" x14ac:dyDescent="0.25">
      <c r="B267" s="379" t="s">
        <v>247</v>
      </c>
      <c r="C267" s="203" t="s">
        <v>64</v>
      </c>
      <c r="D267" s="74" t="s">
        <v>3</v>
      </c>
      <c r="E267" s="206">
        <v>83350</v>
      </c>
      <c r="F267" s="177"/>
      <c r="G267" s="10">
        <f t="shared" si="25"/>
        <v>0</v>
      </c>
      <c r="I267"/>
      <c r="J267"/>
      <c r="L267"/>
      <c r="M267"/>
    </row>
    <row r="268" spans="2:13" x14ac:dyDescent="0.25">
      <c r="B268" s="381" t="s">
        <v>247</v>
      </c>
      <c r="C268" s="204" t="s">
        <v>65</v>
      </c>
      <c r="D268" s="75" t="s">
        <v>3</v>
      </c>
      <c r="E268" s="207">
        <v>99250</v>
      </c>
      <c r="F268" s="28"/>
      <c r="G268" s="11">
        <f t="shared" ref="G268" si="27">E268*F268</f>
        <v>0</v>
      </c>
      <c r="I268"/>
      <c r="J268"/>
      <c r="L268"/>
      <c r="M268"/>
    </row>
    <row r="269" spans="2:13" x14ac:dyDescent="0.25">
      <c r="B269" s="381" t="s">
        <v>247</v>
      </c>
      <c r="C269" s="205" t="s">
        <v>69</v>
      </c>
      <c r="D269" s="75" t="s">
        <v>3</v>
      </c>
      <c r="E269" s="209">
        <v>115100</v>
      </c>
      <c r="F269" s="105"/>
      <c r="G269" s="13">
        <f t="shared" ref="G269:G271" si="28">E269*F269</f>
        <v>0</v>
      </c>
      <c r="I269"/>
      <c r="J269"/>
      <c r="L269"/>
      <c r="M269"/>
    </row>
    <row r="270" spans="2:13" x14ac:dyDescent="0.25">
      <c r="B270" s="380" t="s">
        <v>247</v>
      </c>
      <c r="C270" s="204" t="s">
        <v>88</v>
      </c>
      <c r="D270" s="75" t="s">
        <v>3</v>
      </c>
      <c r="E270" s="207">
        <v>130950</v>
      </c>
      <c r="F270" s="28"/>
      <c r="G270" s="11">
        <f t="shared" si="28"/>
        <v>0</v>
      </c>
      <c r="I270"/>
      <c r="J270"/>
      <c r="L270"/>
      <c r="M270"/>
    </row>
    <row r="271" spans="2:13" ht="15.75" thickBot="1" x14ac:dyDescent="0.3">
      <c r="B271" s="385" t="s">
        <v>247</v>
      </c>
      <c r="C271" s="83" t="s">
        <v>91</v>
      </c>
      <c r="D271" s="256" t="s">
        <v>3</v>
      </c>
      <c r="E271" s="209">
        <v>146800</v>
      </c>
      <c r="F271" s="271"/>
      <c r="G271" s="66">
        <f t="shared" si="28"/>
        <v>0</v>
      </c>
      <c r="I271"/>
      <c r="J271"/>
      <c r="L271"/>
      <c r="M271"/>
    </row>
    <row r="272" spans="2:13" x14ac:dyDescent="0.25">
      <c r="B272" s="379" t="s">
        <v>248</v>
      </c>
      <c r="C272" s="383" t="s">
        <v>63</v>
      </c>
      <c r="D272" s="74" t="s">
        <v>3</v>
      </c>
      <c r="E272" s="206">
        <v>78000</v>
      </c>
      <c r="F272" s="177"/>
      <c r="G272" s="10">
        <f t="shared" si="25"/>
        <v>0</v>
      </c>
      <c r="I272"/>
      <c r="J272"/>
      <c r="L272"/>
      <c r="M272"/>
    </row>
    <row r="273" spans="2:13" x14ac:dyDescent="0.25">
      <c r="B273" s="380" t="s">
        <v>248</v>
      </c>
      <c r="C273" s="384" t="s">
        <v>64</v>
      </c>
      <c r="D273" s="75" t="s">
        <v>3</v>
      </c>
      <c r="E273" s="207">
        <v>94000</v>
      </c>
      <c r="F273" s="28"/>
      <c r="G273" s="11">
        <f t="shared" si="25"/>
        <v>0</v>
      </c>
      <c r="I273"/>
      <c r="J273"/>
      <c r="L273"/>
      <c r="M273"/>
    </row>
    <row r="274" spans="2:13" x14ac:dyDescent="0.25">
      <c r="B274" s="380" t="s">
        <v>248</v>
      </c>
      <c r="C274" s="384" t="s">
        <v>65</v>
      </c>
      <c r="D274" s="75" t="s">
        <v>3</v>
      </c>
      <c r="E274" s="207">
        <v>109950</v>
      </c>
      <c r="F274" s="28"/>
      <c r="G274" s="11">
        <f t="shared" si="25"/>
        <v>0</v>
      </c>
      <c r="I274"/>
      <c r="J274"/>
      <c r="L274"/>
      <c r="M274"/>
    </row>
    <row r="275" spans="2:13" ht="15.75" thickBot="1" x14ac:dyDescent="0.3">
      <c r="B275" s="382" t="s">
        <v>248</v>
      </c>
      <c r="C275" s="83" t="s">
        <v>69</v>
      </c>
      <c r="D275" s="256" t="s">
        <v>3</v>
      </c>
      <c r="E275" s="209">
        <v>125900</v>
      </c>
      <c r="F275" s="271"/>
      <c r="G275" s="66">
        <f t="shared" si="25"/>
        <v>0</v>
      </c>
      <c r="I275"/>
      <c r="J275"/>
      <c r="L275"/>
      <c r="M275"/>
    </row>
    <row r="276" spans="2:13" x14ac:dyDescent="0.25">
      <c r="B276" s="379" t="s">
        <v>249</v>
      </c>
      <c r="C276" s="203" t="s">
        <v>117</v>
      </c>
      <c r="D276" s="74" t="s">
        <v>3</v>
      </c>
      <c r="E276" s="206">
        <v>76750</v>
      </c>
      <c r="F276" s="177"/>
      <c r="G276" s="10">
        <f t="shared" si="25"/>
        <v>0</v>
      </c>
      <c r="I276"/>
      <c r="J276"/>
      <c r="L276"/>
      <c r="M276"/>
    </row>
    <row r="277" spans="2:13" x14ac:dyDescent="0.25">
      <c r="B277" s="381" t="s">
        <v>249</v>
      </c>
      <c r="C277" s="204" t="s">
        <v>111</v>
      </c>
      <c r="D277" s="75" t="s">
        <v>3</v>
      </c>
      <c r="E277" s="207">
        <v>84750</v>
      </c>
      <c r="F277" s="28"/>
      <c r="G277" s="11">
        <f t="shared" si="25"/>
        <v>0</v>
      </c>
      <c r="I277"/>
      <c r="J277"/>
      <c r="L277"/>
      <c r="M277"/>
    </row>
    <row r="278" spans="2:13" x14ac:dyDescent="0.25">
      <c r="B278" s="380" t="s">
        <v>249</v>
      </c>
      <c r="C278" s="204" t="s">
        <v>112</v>
      </c>
      <c r="D278" s="75" t="s">
        <v>3</v>
      </c>
      <c r="E278" s="207">
        <v>92700</v>
      </c>
      <c r="F278" s="28"/>
      <c r="G278" s="11">
        <f t="shared" si="25"/>
        <v>0</v>
      </c>
      <c r="I278"/>
      <c r="J278"/>
      <c r="L278"/>
      <c r="M278"/>
    </row>
    <row r="279" spans="2:13" x14ac:dyDescent="0.25">
      <c r="B279" s="380" t="s">
        <v>249</v>
      </c>
      <c r="C279" s="384" t="s">
        <v>113</v>
      </c>
      <c r="D279" s="75" t="s">
        <v>3</v>
      </c>
      <c r="E279" s="207">
        <v>100700</v>
      </c>
      <c r="F279" s="399"/>
      <c r="G279" s="11">
        <f t="shared" si="25"/>
        <v>0</v>
      </c>
      <c r="I279"/>
      <c r="J279"/>
      <c r="L279"/>
      <c r="M279"/>
    </row>
    <row r="280" spans="2:13" ht="15.75" thickBot="1" x14ac:dyDescent="0.3">
      <c r="B280" s="382" t="s">
        <v>249</v>
      </c>
      <c r="C280" s="301" t="s">
        <v>114</v>
      </c>
      <c r="D280" s="237" t="s">
        <v>3</v>
      </c>
      <c r="E280" s="238">
        <v>108700</v>
      </c>
      <c r="F280" s="296"/>
      <c r="G280" s="240">
        <f t="shared" si="25"/>
        <v>0</v>
      </c>
      <c r="I280"/>
      <c r="J280"/>
      <c r="L280"/>
      <c r="M280"/>
    </row>
    <row r="281" spans="2:13" ht="15.75" thickBot="1" x14ac:dyDescent="0.3">
      <c r="E281"/>
      <c r="G281" s="15">
        <f>SUM(G251:G280)</f>
        <v>0</v>
      </c>
      <c r="I281"/>
      <c r="J281"/>
      <c r="L281"/>
      <c r="M281"/>
    </row>
    <row r="282" spans="2:13" x14ac:dyDescent="0.25">
      <c r="B282" s="193" t="s">
        <v>173</v>
      </c>
      <c r="C282" s="400" t="s">
        <v>116</v>
      </c>
      <c r="D282" s="74" t="s">
        <v>3</v>
      </c>
      <c r="E282" s="282">
        <v>28000</v>
      </c>
      <c r="F282" s="177"/>
      <c r="G282" s="10">
        <f t="shared" si="23"/>
        <v>0</v>
      </c>
      <c r="I282"/>
      <c r="J282"/>
      <c r="L282"/>
      <c r="M282"/>
    </row>
    <row r="283" spans="2:13" x14ac:dyDescent="0.25">
      <c r="B283" s="195" t="s">
        <v>173</v>
      </c>
      <c r="C283" s="298" t="s">
        <v>117</v>
      </c>
      <c r="D283" s="75" t="s">
        <v>3</v>
      </c>
      <c r="E283" s="254">
        <v>33250</v>
      </c>
      <c r="F283" s="28"/>
      <c r="G283" s="11">
        <f t="shared" si="23"/>
        <v>0</v>
      </c>
      <c r="I283"/>
      <c r="J283"/>
      <c r="L283"/>
      <c r="M283"/>
    </row>
    <row r="284" spans="2:13" x14ac:dyDescent="0.25">
      <c r="B284" s="195" t="s">
        <v>173</v>
      </c>
      <c r="C284" s="298" t="s">
        <v>111</v>
      </c>
      <c r="D284" s="75" t="s">
        <v>3</v>
      </c>
      <c r="E284" s="254">
        <v>38500</v>
      </c>
      <c r="F284" s="28"/>
      <c r="G284" s="11">
        <f t="shared" si="23"/>
        <v>0</v>
      </c>
      <c r="I284"/>
      <c r="J284"/>
      <c r="L284"/>
      <c r="M284"/>
    </row>
    <row r="285" spans="2:13" x14ac:dyDescent="0.25">
      <c r="B285" s="195" t="s">
        <v>220</v>
      </c>
      <c r="C285" s="298" t="s">
        <v>111</v>
      </c>
      <c r="D285" s="75" t="s">
        <v>3</v>
      </c>
      <c r="E285" s="254">
        <v>40600</v>
      </c>
      <c r="F285" s="28"/>
      <c r="G285" s="11">
        <f t="shared" si="23"/>
        <v>0</v>
      </c>
      <c r="I285"/>
      <c r="J285"/>
      <c r="L285"/>
      <c r="M285"/>
    </row>
    <row r="286" spans="2:13" x14ac:dyDescent="0.25">
      <c r="B286" s="195" t="s">
        <v>174</v>
      </c>
      <c r="C286" s="298" t="s">
        <v>112</v>
      </c>
      <c r="D286" s="75" t="s">
        <v>3</v>
      </c>
      <c r="E286" s="254">
        <v>66750</v>
      </c>
      <c r="F286" s="28"/>
      <c r="G286" s="11">
        <f t="shared" si="23"/>
        <v>0</v>
      </c>
      <c r="I286"/>
      <c r="J286"/>
      <c r="L286"/>
      <c r="M286"/>
    </row>
    <row r="287" spans="2:13" x14ac:dyDescent="0.25">
      <c r="B287" s="195" t="s">
        <v>174</v>
      </c>
      <c r="C287" s="298" t="s">
        <v>113</v>
      </c>
      <c r="D287" s="75" t="s">
        <v>3</v>
      </c>
      <c r="E287" s="254">
        <v>73400</v>
      </c>
      <c r="F287" s="28"/>
      <c r="G287" s="11">
        <f t="shared" ref="G287:G288" si="29">E287*F287</f>
        <v>0</v>
      </c>
      <c r="I287"/>
      <c r="J287"/>
      <c r="L287"/>
      <c r="M287"/>
    </row>
    <row r="288" spans="2:13" ht="15.75" thickBot="1" x14ac:dyDescent="0.3">
      <c r="B288" s="196" t="s">
        <v>174</v>
      </c>
      <c r="C288" s="299" t="s">
        <v>114</v>
      </c>
      <c r="D288" s="76" t="s">
        <v>3</v>
      </c>
      <c r="E288" s="283">
        <v>80050</v>
      </c>
      <c r="F288" s="192"/>
      <c r="G288" s="14">
        <f t="shared" si="29"/>
        <v>0</v>
      </c>
      <c r="I288"/>
      <c r="J288"/>
      <c r="L288"/>
      <c r="M288"/>
    </row>
    <row r="289" spans="2:13" x14ac:dyDescent="0.25">
      <c r="E289"/>
      <c r="G289" s="15">
        <f>SUM(G282:G288)</f>
        <v>0</v>
      </c>
      <c r="I289"/>
      <c r="J289"/>
      <c r="K289"/>
      <c r="L289"/>
      <c r="M289"/>
    </row>
    <row r="290" spans="2:13" x14ac:dyDescent="0.25">
      <c r="B290" s="501" t="s">
        <v>5</v>
      </c>
      <c r="C290" s="501"/>
      <c r="D290" s="502"/>
      <c r="E290" s="502"/>
      <c r="I290"/>
      <c r="J290"/>
      <c r="K290"/>
      <c r="L290"/>
      <c r="M290"/>
    </row>
    <row r="291" spans="2:13" ht="15.75" customHeight="1" x14ac:dyDescent="0.25">
      <c r="B291" s="500" t="s">
        <v>6</v>
      </c>
      <c r="C291" s="500"/>
      <c r="D291" s="500"/>
      <c r="E291" s="500"/>
      <c r="I291"/>
      <c r="J291"/>
      <c r="K291"/>
      <c r="L291"/>
      <c r="M291"/>
    </row>
    <row r="292" spans="2:13" ht="15.75" customHeight="1" x14ac:dyDescent="0.25">
      <c r="B292" s="500" t="s">
        <v>7</v>
      </c>
      <c r="C292" s="500"/>
      <c r="D292" s="500"/>
      <c r="E292" s="500"/>
      <c r="I292"/>
      <c r="J292"/>
      <c r="K292"/>
      <c r="L292"/>
      <c r="M292"/>
    </row>
    <row r="293" spans="2:13" x14ac:dyDescent="0.25">
      <c r="E293"/>
      <c r="G293"/>
      <c r="I293"/>
      <c r="J293"/>
      <c r="K293"/>
      <c r="L293"/>
      <c r="M293"/>
    </row>
    <row r="294" spans="2:13" ht="15.75" thickBot="1" x14ac:dyDescent="0.3">
      <c r="I294"/>
      <c r="J294"/>
      <c r="K294"/>
      <c r="L294"/>
      <c r="M294"/>
    </row>
    <row r="295" spans="2:13" ht="16.5" thickBot="1" x14ac:dyDescent="0.3">
      <c r="B295" s="497" t="s">
        <v>137</v>
      </c>
      <c r="C295" s="498"/>
      <c r="D295" s="498"/>
      <c r="E295" s="499"/>
      <c r="F295" s="107"/>
      <c r="G295"/>
      <c r="H295" s="146"/>
      <c r="I295"/>
      <c r="J295"/>
      <c r="K295"/>
      <c r="L295"/>
      <c r="M295"/>
    </row>
    <row r="296" spans="2:13" ht="19.5" thickBot="1" x14ac:dyDescent="0.3">
      <c r="B296" s="54" t="s">
        <v>16</v>
      </c>
      <c r="C296" s="55" t="s">
        <v>17</v>
      </c>
      <c r="D296" s="108" t="s">
        <v>18</v>
      </c>
      <c r="E296" s="109" t="s">
        <v>4</v>
      </c>
      <c r="F296" s="110"/>
      <c r="G296"/>
      <c r="H296" s="146"/>
      <c r="I296"/>
      <c r="J296"/>
      <c r="K296"/>
      <c r="L296"/>
      <c r="M296"/>
    </row>
    <row r="297" spans="2:13" ht="15.75" x14ac:dyDescent="0.25">
      <c r="B297" s="112" t="s">
        <v>19</v>
      </c>
      <c r="C297" s="56">
        <v>750800</v>
      </c>
      <c r="D297" s="111" t="s">
        <v>22</v>
      </c>
      <c r="E297" s="113">
        <v>77950</v>
      </c>
      <c r="F297" s="39"/>
      <c r="G297" s="406"/>
      <c r="H297" s="146"/>
      <c r="I297"/>
      <c r="J297"/>
      <c r="K297"/>
      <c r="L297"/>
      <c r="M297"/>
    </row>
    <row r="298" spans="2:13" ht="15.75" x14ac:dyDescent="0.25">
      <c r="B298" s="112" t="s">
        <v>19</v>
      </c>
      <c r="C298" s="56">
        <v>750800</v>
      </c>
      <c r="D298" s="111" t="s">
        <v>43</v>
      </c>
      <c r="E298" s="113">
        <v>85900</v>
      </c>
      <c r="F298" s="39"/>
      <c r="G298" s="406"/>
      <c r="H298" s="146"/>
      <c r="I298"/>
      <c r="J298"/>
      <c r="K298"/>
      <c r="L298"/>
      <c r="M298"/>
    </row>
    <row r="299" spans="2:13" ht="15.75" x14ac:dyDescent="0.25">
      <c r="B299" s="112" t="s">
        <v>19</v>
      </c>
      <c r="C299" s="56">
        <v>750800</v>
      </c>
      <c r="D299" s="111" t="s">
        <v>44</v>
      </c>
      <c r="E299" s="113">
        <v>93850</v>
      </c>
      <c r="F299" s="39"/>
      <c r="G299" s="406"/>
      <c r="H299" s="146"/>
      <c r="I299"/>
      <c r="J299"/>
      <c r="K299"/>
      <c r="L299"/>
      <c r="M299"/>
    </row>
    <row r="300" spans="2:13" ht="15.75" x14ac:dyDescent="0.25">
      <c r="B300" s="112" t="s">
        <v>21</v>
      </c>
      <c r="C300" s="56" t="s">
        <v>177</v>
      </c>
      <c r="D300" s="111" t="s">
        <v>43</v>
      </c>
      <c r="E300" s="113">
        <v>92850</v>
      </c>
      <c r="F300" s="39"/>
      <c r="G300" s="406"/>
      <c r="H300" s="146"/>
      <c r="I300"/>
      <c r="J300"/>
      <c r="K300"/>
      <c r="L300"/>
      <c r="M300"/>
    </row>
    <row r="301" spans="2:13" ht="15.75" x14ac:dyDescent="0.25">
      <c r="B301" s="112" t="s">
        <v>21</v>
      </c>
      <c r="C301" s="56" t="s">
        <v>177</v>
      </c>
      <c r="D301" s="111" t="s">
        <v>44</v>
      </c>
      <c r="E301" s="113">
        <v>101300</v>
      </c>
      <c r="F301" s="39"/>
      <c r="G301" s="406"/>
      <c r="H301" s="146"/>
      <c r="I301"/>
      <c r="J301"/>
      <c r="K301"/>
      <c r="L301"/>
      <c r="M301"/>
    </row>
    <row r="302" spans="2:13" ht="15.75" x14ac:dyDescent="0.25">
      <c r="B302" s="112" t="s">
        <v>21</v>
      </c>
      <c r="C302" s="56" t="s">
        <v>177</v>
      </c>
      <c r="D302" s="111" t="s">
        <v>45</v>
      </c>
      <c r="E302" s="113">
        <v>109750</v>
      </c>
      <c r="F302" s="39"/>
      <c r="G302" s="406"/>
      <c r="H302" s="146"/>
      <c r="I302"/>
      <c r="J302"/>
      <c r="K302"/>
      <c r="L302"/>
      <c r="M302"/>
    </row>
    <row r="303" spans="2:13" ht="15.75" x14ac:dyDescent="0.25">
      <c r="B303" s="112" t="s">
        <v>23</v>
      </c>
      <c r="C303" s="56"/>
      <c r="D303" s="111" t="s">
        <v>22</v>
      </c>
      <c r="E303" s="113">
        <v>84400</v>
      </c>
      <c r="F303" s="39"/>
      <c r="G303" s="406"/>
      <c r="H303" s="146"/>
      <c r="I303"/>
      <c r="J303"/>
      <c r="K303"/>
      <c r="L303"/>
      <c r="M303"/>
    </row>
    <row r="304" spans="2:13" ht="15.75" x14ac:dyDescent="0.25">
      <c r="B304" s="112" t="s">
        <v>23</v>
      </c>
      <c r="C304" s="56"/>
      <c r="D304" s="111" t="s">
        <v>43</v>
      </c>
      <c r="E304" s="113">
        <v>91550</v>
      </c>
      <c r="F304" s="39"/>
      <c r="G304" s="406"/>
      <c r="H304" s="146"/>
      <c r="I304"/>
      <c r="J304"/>
      <c r="K304"/>
      <c r="L304"/>
      <c r="M304"/>
    </row>
    <row r="305" spans="2:13" ht="15.75" x14ac:dyDescent="0.25">
      <c r="B305" s="112" t="s">
        <v>23</v>
      </c>
      <c r="C305" s="56"/>
      <c r="D305" s="111" t="s">
        <v>44</v>
      </c>
      <c r="E305" s="113">
        <v>98750</v>
      </c>
      <c r="F305" s="39"/>
      <c r="G305" s="406"/>
      <c r="H305" s="146"/>
      <c r="I305"/>
      <c r="J305"/>
      <c r="K305"/>
      <c r="L305"/>
      <c r="M305"/>
    </row>
    <row r="306" spans="2:13" ht="15.75" x14ac:dyDescent="0.25">
      <c r="B306" s="112" t="s">
        <v>24</v>
      </c>
      <c r="C306" s="226" t="s">
        <v>40</v>
      </c>
      <c r="D306" s="227"/>
      <c r="E306" s="113">
        <v>30650</v>
      </c>
      <c r="F306" s="39"/>
      <c r="G306" s="406"/>
      <c r="H306" s="146"/>
      <c r="I306"/>
      <c r="J306"/>
      <c r="K306"/>
      <c r="L306"/>
      <c r="M306"/>
    </row>
    <row r="307" spans="2:13" ht="15.75" x14ac:dyDescent="0.25">
      <c r="B307" s="112" t="s">
        <v>24</v>
      </c>
      <c r="C307" s="226" t="s">
        <v>25</v>
      </c>
      <c r="D307" s="227"/>
      <c r="E307" s="113">
        <v>39300</v>
      </c>
      <c r="F307" s="39"/>
      <c r="G307" s="406"/>
      <c r="H307" s="146"/>
      <c r="I307"/>
      <c r="J307"/>
      <c r="K307"/>
      <c r="L307"/>
      <c r="M307"/>
    </row>
    <row r="308" spans="2:13" ht="15.75" x14ac:dyDescent="0.25">
      <c r="B308" s="112" t="s">
        <v>24</v>
      </c>
      <c r="C308" s="226">
        <v>250300</v>
      </c>
      <c r="D308" s="227"/>
      <c r="E308" s="113">
        <v>48000</v>
      </c>
      <c r="F308" s="39"/>
      <c r="G308" s="406"/>
      <c r="H308" s="146"/>
      <c r="I308"/>
      <c r="J308"/>
      <c r="K308"/>
      <c r="L308"/>
      <c r="M308"/>
    </row>
    <row r="309" spans="2:13" ht="15.75" x14ac:dyDescent="0.25">
      <c r="B309" s="112" t="s">
        <v>24</v>
      </c>
      <c r="C309" s="226" t="s">
        <v>39</v>
      </c>
      <c r="D309" s="227"/>
      <c r="E309" s="113">
        <v>56450</v>
      </c>
      <c r="F309" s="39"/>
      <c r="G309" s="406"/>
      <c r="H309" s="146"/>
      <c r="I309"/>
      <c r="J309"/>
      <c r="K309"/>
      <c r="L309"/>
      <c r="M309"/>
    </row>
    <row r="310" spans="2:13" ht="15.75" x14ac:dyDescent="0.25">
      <c r="B310" s="112" t="s">
        <v>24</v>
      </c>
      <c r="C310" s="226" t="s">
        <v>28</v>
      </c>
      <c r="D310" s="227"/>
      <c r="E310" s="113">
        <v>64900</v>
      </c>
      <c r="F310" s="39"/>
      <c r="G310" s="406"/>
      <c r="H310" s="146"/>
      <c r="I310"/>
      <c r="J310"/>
      <c r="K310"/>
      <c r="L310"/>
      <c r="M310"/>
    </row>
    <row r="311" spans="2:13" ht="15.75" x14ac:dyDescent="0.25">
      <c r="B311" s="112" t="s">
        <v>24</v>
      </c>
      <c r="C311" s="226" t="s">
        <v>29</v>
      </c>
      <c r="D311" s="227"/>
      <c r="E311" s="113">
        <v>73350</v>
      </c>
      <c r="F311" s="39"/>
      <c r="G311" s="406"/>
      <c r="H311" s="146"/>
      <c r="I311"/>
      <c r="J311"/>
      <c r="K311"/>
      <c r="L311"/>
      <c r="M311"/>
    </row>
    <row r="312" spans="2:13" ht="15.75" x14ac:dyDescent="0.25">
      <c r="B312" s="112" t="s">
        <v>24</v>
      </c>
      <c r="C312" s="226" t="s">
        <v>30</v>
      </c>
      <c r="D312" s="227"/>
      <c r="E312" s="113">
        <v>81800</v>
      </c>
      <c r="F312" s="39"/>
      <c r="G312" s="406"/>
      <c r="H312" s="146"/>
      <c r="I312"/>
      <c r="J312"/>
      <c r="K312"/>
      <c r="L312"/>
      <c r="M312"/>
    </row>
    <row r="313" spans="2:13" ht="15.75" x14ac:dyDescent="0.25">
      <c r="B313" s="112" t="s">
        <v>109</v>
      </c>
      <c r="C313" s="226" t="s">
        <v>26</v>
      </c>
      <c r="D313" s="227"/>
      <c r="E313" s="113">
        <v>54900</v>
      </c>
      <c r="F313" s="39"/>
      <c r="G313" s="406"/>
      <c r="H313" s="146"/>
      <c r="I313"/>
      <c r="J313"/>
      <c r="K313"/>
      <c r="L313"/>
      <c r="M313"/>
    </row>
    <row r="314" spans="2:13" ht="15.75" x14ac:dyDescent="0.25">
      <c r="B314" s="112" t="s">
        <v>109</v>
      </c>
      <c r="C314" s="226" t="s">
        <v>39</v>
      </c>
      <c r="D314" s="227"/>
      <c r="E314" s="113">
        <v>64900</v>
      </c>
      <c r="F314" s="39"/>
      <c r="G314" s="406"/>
      <c r="H314" s="146"/>
      <c r="I314"/>
      <c r="J314"/>
      <c r="K314"/>
      <c r="L314"/>
      <c r="M314"/>
    </row>
    <row r="315" spans="2:13" ht="15.75" x14ac:dyDescent="0.25">
      <c r="B315" s="112" t="s">
        <v>109</v>
      </c>
      <c r="C315" s="226" t="s">
        <v>28</v>
      </c>
      <c r="D315" s="227"/>
      <c r="E315" s="113">
        <v>74850</v>
      </c>
      <c r="F315" s="39"/>
      <c r="G315" s="406"/>
      <c r="H315" s="146"/>
      <c r="I315"/>
      <c r="J315"/>
      <c r="K315"/>
      <c r="L315"/>
      <c r="M315"/>
    </row>
    <row r="316" spans="2:13" ht="15.75" x14ac:dyDescent="0.25">
      <c r="B316" s="112" t="s">
        <v>109</v>
      </c>
      <c r="C316" s="226" t="s">
        <v>29</v>
      </c>
      <c r="D316" s="227"/>
      <c r="E316" s="113">
        <v>84850</v>
      </c>
      <c r="F316" s="39"/>
      <c r="G316" s="406"/>
      <c r="H316" s="146"/>
      <c r="I316"/>
      <c r="J316"/>
      <c r="K316"/>
      <c r="L316"/>
      <c r="M316"/>
    </row>
    <row r="317" spans="2:13" ht="15.75" x14ac:dyDescent="0.25">
      <c r="B317" s="112" t="s">
        <v>27</v>
      </c>
      <c r="C317" s="226" t="s">
        <v>28</v>
      </c>
      <c r="D317" s="227"/>
      <c r="E317" s="113">
        <v>73500</v>
      </c>
      <c r="F317" s="39"/>
      <c r="G317" s="406"/>
      <c r="H317" s="146"/>
      <c r="I317"/>
      <c r="J317"/>
      <c r="K317"/>
      <c r="L317"/>
      <c r="M317"/>
    </row>
    <row r="318" spans="2:13" ht="15.75" x14ac:dyDescent="0.25">
      <c r="B318" s="112" t="s">
        <v>27</v>
      </c>
      <c r="C318" s="226" t="s">
        <v>29</v>
      </c>
      <c r="D318" s="227"/>
      <c r="E318" s="113">
        <v>84000</v>
      </c>
      <c r="F318" s="39"/>
      <c r="G318" s="406"/>
      <c r="H318" s="146"/>
      <c r="I318"/>
      <c r="J318"/>
      <c r="K318"/>
      <c r="L318"/>
      <c r="M318"/>
    </row>
    <row r="319" spans="2:13" ht="15.75" x14ac:dyDescent="0.25">
      <c r="B319" s="112" t="s">
        <v>27</v>
      </c>
      <c r="C319" s="226" t="s">
        <v>30</v>
      </c>
      <c r="D319" s="227"/>
      <c r="E319" s="113">
        <v>94500</v>
      </c>
      <c r="F319" s="39"/>
      <c r="G319" s="406"/>
      <c r="H319" s="146"/>
      <c r="I319"/>
      <c r="J319"/>
      <c r="K319"/>
      <c r="L319"/>
      <c r="M319"/>
    </row>
    <row r="320" spans="2:13" ht="15.75" x14ac:dyDescent="0.25">
      <c r="B320" s="112" t="s">
        <v>234</v>
      </c>
      <c r="C320" s="226" t="s">
        <v>26</v>
      </c>
      <c r="D320" s="227"/>
      <c r="E320" s="113">
        <v>12700</v>
      </c>
      <c r="F320" s="39"/>
      <c r="G320" s="406"/>
      <c r="H320" s="146"/>
      <c r="I320"/>
      <c r="J320"/>
      <c r="K320"/>
      <c r="L320"/>
      <c r="M320"/>
    </row>
    <row r="321" spans="2:13" ht="15.75" x14ac:dyDescent="0.25">
      <c r="B321" s="112" t="s">
        <v>234</v>
      </c>
      <c r="C321" s="226" t="s">
        <v>39</v>
      </c>
      <c r="D321" s="227"/>
      <c r="E321" s="113">
        <v>16150</v>
      </c>
      <c r="F321" s="39"/>
      <c r="G321" s="406"/>
      <c r="H321" s="146"/>
      <c r="I321"/>
      <c r="J321"/>
      <c r="K321"/>
      <c r="L321"/>
      <c r="M321"/>
    </row>
    <row r="322" spans="2:13" ht="15.75" x14ac:dyDescent="0.25">
      <c r="B322" s="112" t="s">
        <v>234</v>
      </c>
      <c r="C322" s="226" t="s">
        <v>235</v>
      </c>
      <c r="D322" s="227"/>
      <c r="E322" s="113">
        <v>19650</v>
      </c>
      <c r="F322" s="39"/>
      <c r="G322" s="406"/>
      <c r="H322" s="146"/>
      <c r="I322"/>
      <c r="J322"/>
      <c r="K322"/>
      <c r="L322"/>
      <c r="M322"/>
    </row>
    <row r="323" spans="2:13" ht="15.75" x14ac:dyDescent="0.25">
      <c r="B323" s="112" t="s">
        <v>34</v>
      </c>
      <c r="C323" s="226">
        <v>450500</v>
      </c>
      <c r="D323" s="111"/>
      <c r="E323" s="113">
        <v>40700</v>
      </c>
      <c r="F323" s="39"/>
      <c r="G323" s="406"/>
      <c r="H323" s="146"/>
      <c r="I323"/>
      <c r="J323"/>
      <c r="K323"/>
      <c r="L323"/>
      <c r="M323"/>
    </row>
    <row r="324" spans="2:13" ht="15.75" x14ac:dyDescent="0.25">
      <c r="B324" s="112" t="s">
        <v>34</v>
      </c>
      <c r="C324" s="226">
        <v>500600</v>
      </c>
      <c r="D324" s="111"/>
      <c r="E324" s="113">
        <v>48450</v>
      </c>
      <c r="F324" s="39"/>
      <c r="G324" s="406"/>
      <c r="H324" s="146"/>
      <c r="I324"/>
      <c r="J324"/>
      <c r="K324"/>
      <c r="L324"/>
      <c r="M324"/>
    </row>
    <row r="325" spans="2:13" ht="15.75" x14ac:dyDescent="0.25">
      <c r="B325" s="112" t="s">
        <v>34</v>
      </c>
      <c r="C325" s="226" t="s">
        <v>32</v>
      </c>
      <c r="D325" s="111"/>
      <c r="E325" s="113">
        <v>53300</v>
      </c>
      <c r="F325" s="39"/>
      <c r="G325" s="406"/>
      <c r="H325" s="146"/>
      <c r="I325"/>
      <c r="J325"/>
      <c r="K325"/>
      <c r="L325"/>
      <c r="M325"/>
    </row>
    <row r="326" spans="2:13" ht="15.75" x14ac:dyDescent="0.25">
      <c r="B326" s="112" t="s">
        <v>34</v>
      </c>
      <c r="C326" s="226" t="s">
        <v>33</v>
      </c>
      <c r="D326" s="111"/>
      <c r="E326" s="113">
        <v>58050</v>
      </c>
      <c r="F326" s="39"/>
      <c r="G326" s="406"/>
      <c r="H326" s="146"/>
      <c r="I326"/>
      <c r="J326"/>
      <c r="K326"/>
      <c r="L326"/>
      <c r="M326"/>
    </row>
    <row r="327" spans="2:13" ht="15.75" x14ac:dyDescent="0.25">
      <c r="B327" s="112" t="s">
        <v>34</v>
      </c>
      <c r="C327" s="226" t="s">
        <v>35</v>
      </c>
      <c r="D327" s="111"/>
      <c r="E327" s="113">
        <v>62850</v>
      </c>
      <c r="F327" s="39"/>
      <c r="G327" s="406"/>
      <c r="H327" s="146"/>
      <c r="I327"/>
      <c r="J327"/>
      <c r="K327"/>
      <c r="L327"/>
      <c r="M327"/>
    </row>
    <row r="328" spans="2:13" ht="15.75" x14ac:dyDescent="0.25">
      <c r="B328" s="112" t="s">
        <v>36</v>
      </c>
      <c r="C328" s="226" t="s">
        <v>40</v>
      </c>
      <c r="D328" s="111"/>
      <c r="E328" s="113">
        <v>17850</v>
      </c>
      <c r="F328" s="39"/>
      <c r="G328" s="406"/>
      <c r="H328" s="146"/>
      <c r="I328"/>
      <c r="J328"/>
      <c r="K328"/>
      <c r="L328"/>
      <c r="M328"/>
    </row>
    <row r="329" spans="2:13" ht="15.75" x14ac:dyDescent="0.25">
      <c r="B329" s="112" t="s">
        <v>36</v>
      </c>
      <c r="C329" s="226" t="s">
        <v>26</v>
      </c>
      <c r="D329" s="111"/>
      <c r="E329" s="113">
        <v>26050</v>
      </c>
      <c r="F329" s="39"/>
      <c r="G329" s="406"/>
      <c r="H329" s="146"/>
      <c r="I329"/>
      <c r="J329"/>
      <c r="K329"/>
      <c r="L329"/>
      <c r="M329"/>
    </row>
    <row r="330" spans="2:13" ht="15.75" x14ac:dyDescent="0.25">
      <c r="B330" s="112" t="s">
        <v>36</v>
      </c>
      <c r="C330" s="226" t="s">
        <v>39</v>
      </c>
      <c r="D330" s="111"/>
      <c r="E330" s="113">
        <v>31000</v>
      </c>
      <c r="F330" s="39"/>
      <c r="G330" s="406"/>
      <c r="H330" s="146"/>
      <c r="I330"/>
      <c r="J330"/>
      <c r="K330"/>
      <c r="L330"/>
      <c r="M330"/>
    </row>
    <row r="331" spans="2:13" ht="15.75" x14ac:dyDescent="0.25">
      <c r="B331" s="112" t="s">
        <v>36</v>
      </c>
      <c r="C331" s="226" t="s">
        <v>28</v>
      </c>
      <c r="D331" s="111"/>
      <c r="E331" s="113">
        <v>35900</v>
      </c>
      <c r="F331" s="39"/>
      <c r="G331" s="406"/>
      <c r="H331" s="146"/>
      <c r="I331"/>
      <c r="J331"/>
      <c r="K331"/>
      <c r="L331"/>
      <c r="M331"/>
    </row>
    <row r="332" spans="2:13" ht="15.75" x14ac:dyDescent="0.25">
      <c r="B332" s="112" t="s">
        <v>36</v>
      </c>
      <c r="C332" s="226" t="s">
        <v>29</v>
      </c>
      <c r="D332" s="111"/>
      <c r="E332" s="113">
        <v>40700</v>
      </c>
      <c r="F332" s="39"/>
      <c r="G332" s="406"/>
      <c r="H332" s="146"/>
      <c r="I332"/>
      <c r="J332"/>
      <c r="K332"/>
      <c r="L332"/>
      <c r="M332"/>
    </row>
    <row r="333" spans="2:13" ht="15.75" x14ac:dyDescent="0.25">
      <c r="B333" s="112" t="s">
        <v>37</v>
      </c>
      <c r="C333" s="226" t="s">
        <v>28</v>
      </c>
      <c r="D333" s="111"/>
      <c r="E333" s="113">
        <v>40950</v>
      </c>
      <c r="F333" s="39"/>
      <c r="G333" s="406"/>
      <c r="H333" s="146"/>
      <c r="I333"/>
      <c r="J333"/>
      <c r="K333"/>
      <c r="L333"/>
      <c r="M333"/>
    </row>
    <row r="334" spans="2:13" ht="15.75" x14ac:dyDescent="0.25">
      <c r="B334" s="112" t="s">
        <v>37</v>
      </c>
      <c r="C334" s="226" t="s">
        <v>130</v>
      </c>
      <c r="D334" s="111"/>
      <c r="E334" s="113">
        <v>45600</v>
      </c>
      <c r="F334" s="39"/>
      <c r="G334" s="406"/>
      <c r="H334" s="146"/>
      <c r="I334"/>
      <c r="J334"/>
      <c r="K334"/>
      <c r="L334"/>
      <c r="M334"/>
    </row>
    <row r="335" spans="2:13" ht="15.75" x14ac:dyDescent="0.25">
      <c r="B335" s="112" t="s">
        <v>37</v>
      </c>
      <c r="C335" s="226" t="s">
        <v>31</v>
      </c>
      <c r="D335" s="111"/>
      <c r="E335" s="113">
        <v>53300</v>
      </c>
      <c r="F335" s="39"/>
      <c r="G335" s="406"/>
      <c r="H335" s="146"/>
      <c r="I335"/>
      <c r="J335"/>
      <c r="K335"/>
      <c r="L335"/>
      <c r="M335"/>
    </row>
    <row r="336" spans="2:13" ht="15.75" x14ac:dyDescent="0.25">
      <c r="B336" s="112" t="s">
        <v>37</v>
      </c>
      <c r="C336" s="226">
        <v>600700</v>
      </c>
      <c r="D336" s="111"/>
      <c r="E336" s="113">
        <v>58050</v>
      </c>
      <c r="F336" s="39"/>
      <c r="G336" s="406"/>
      <c r="H336" s="146"/>
      <c r="I336"/>
      <c r="J336"/>
      <c r="K336"/>
      <c r="L336"/>
      <c r="M336"/>
    </row>
    <row r="337" spans="2:13" ht="15.75" x14ac:dyDescent="0.25">
      <c r="B337" s="112" t="s">
        <v>203</v>
      </c>
      <c r="C337" s="226" t="s">
        <v>26</v>
      </c>
      <c r="D337" s="111"/>
      <c r="E337" s="113">
        <v>31300</v>
      </c>
      <c r="F337" s="39"/>
      <c r="G337" s="406"/>
      <c r="H337" s="146"/>
      <c r="I337"/>
      <c r="J337"/>
      <c r="K337"/>
      <c r="L337"/>
      <c r="M337"/>
    </row>
    <row r="338" spans="2:13" ht="15.75" x14ac:dyDescent="0.25">
      <c r="B338" s="112" t="s">
        <v>203</v>
      </c>
      <c r="C338" s="226" t="s">
        <v>39</v>
      </c>
      <c r="D338" s="111"/>
      <c r="E338" s="113">
        <v>37150</v>
      </c>
      <c r="F338" s="39"/>
      <c r="G338" s="406"/>
      <c r="H338" s="146"/>
      <c r="I338"/>
      <c r="J338"/>
      <c r="K338"/>
      <c r="L338"/>
      <c r="M338"/>
    </row>
    <row r="339" spans="2:13" ht="15.75" x14ac:dyDescent="0.25">
      <c r="B339" s="112" t="s">
        <v>203</v>
      </c>
      <c r="C339" s="226" t="s">
        <v>28</v>
      </c>
      <c r="D339" s="111"/>
      <c r="E339" s="113">
        <v>43050</v>
      </c>
      <c r="F339" s="39"/>
      <c r="G339" s="406"/>
      <c r="H339" s="146"/>
      <c r="I339"/>
      <c r="J339"/>
      <c r="K339"/>
      <c r="L339"/>
      <c r="M339"/>
    </row>
    <row r="340" spans="2:13" ht="15.75" x14ac:dyDescent="0.25">
      <c r="B340" s="112" t="s">
        <v>203</v>
      </c>
      <c r="C340" s="226" t="s">
        <v>29</v>
      </c>
      <c r="D340" s="111"/>
      <c r="E340" s="113">
        <v>48950</v>
      </c>
      <c r="F340" s="39"/>
      <c r="G340" s="406"/>
      <c r="H340" s="146"/>
      <c r="I340"/>
      <c r="J340"/>
      <c r="K340"/>
      <c r="L340"/>
      <c r="M340"/>
    </row>
    <row r="341" spans="2:13" ht="15.75" x14ac:dyDescent="0.25">
      <c r="B341" s="112" t="s">
        <v>203</v>
      </c>
      <c r="C341" s="226" t="s">
        <v>30</v>
      </c>
      <c r="D341" s="111"/>
      <c r="E341" s="113">
        <v>54800</v>
      </c>
      <c r="F341" s="39"/>
      <c r="G341" s="406"/>
      <c r="H341" s="146"/>
      <c r="I341"/>
      <c r="J341"/>
      <c r="K341"/>
      <c r="L341"/>
      <c r="M341"/>
    </row>
    <row r="342" spans="2:13" ht="15.75" x14ac:dyDescent="0.25">
      <c r="B342" s="112" t="s">
        <v>38</v>
      </c>
      <c r="C342" s="226" t="s">
        <v>31</v>
      </c>
      <c r="D342" s="111"/>
      <c r="E342" s="113">
        <v>53300</v>
      </c>
      <c r="F342" s="39"/>
      <c r="G342" s="406"/>
      <c r="H342" s="146"/>
      <c r="I342"/>
      <c r="J342"/>
      <c r="K342"/>
      <c r="L342"/>
      <c r="M342"/>
    </row>
    <row r="343" spans="2:13" ht="15.75" x14ac:dyDescent="0.25">
      <c r="B343" s="112" t="s">
        <v>236</v>
      </c>
      <c r="C343" s="226" t="s">
        <v>238</v>
      </c>
      <c r="D343" s="111"/>
      <c r="E343" s="113">
        <v>4200</v>
      </c>
      <c r="F343" s="39"/>
      <c r="G343" s="406"/>
      <c r="H343" s="146"/>
      <c r="I343"/>
      <c r="J343"/>
      <c r="K343"/>
      <c r="L343"/>
      <c r="M343"/>
    </row>
    <row r="344" spans="2:13" ht="15.75" x14ac:dyDescent="0.25">
      <c r="B344" s="112" t="s">
        <v>236</v>
      </c>
      <c r="C344" s="226" t="s">
        <v>237</v>
      </c>
      <c r="D344" s="111"/>
      <c r="E344" s="113">
        <v>7650</v>
      </c>
      <c r="F344" s="39"/>
      <c r="G344" s="406"/>
      <c r="H344" s="146"/>
      <c r="I344"/>
      <c r="J344"/>
      <c r="K344"/>
      <c r="L344"/>
      <c r="M344"/>
    </row>
    <row r="345" spans="2:13" ht="15.75" x14ac:dyDescent="0.25">
      <c r="B345" s="112" t="s">
        <v>236</v>
      </c>
      <c r="C345" s="226" t="s">
        <v>40</v>
      </c>
      <c r="D345" s="111"/>
      <c r="E345" s="113">
        <v>11550</v>
      </c>
      <c r="F345" s="39"/>
      <c r="G345" s="406"/>
      <c r="H345" s="146"/>
      <c r="I345"/>
      <c r="J345"/>
      <c r="K345"/>
      <c r="L345"/>
      <c r="M345"/>
    </row>
    <row r="346" spans="2:13" ht="15.75" x14ac:dyDescent="0.25">
      <c r="B346" s="112" t="s">
        <v>204</v>
      </c>
      <c r="C346" s="226" t="s">
        <v>26</v>
      </c>
      <c r="D346" s="111"/>
      <c r="E346" s="113">
        <v>27700</v>
      </c>
      <c r="F346" s="39"/>
      <c r="G346" s="406"/>
      <c r="H346" s="146"/>
      <c r="I346"/>
      <c r="J346"/>
      <c r="K346"/>
      <c r="L346"/>
      <c r="M346"/>
    </row>
    <row r="347" spans="2:13" ht="15.75" x14ac:dyDescent="0.25">
      <c r="B347" s="112" t="s">
        <v>204</v>
      </c>
      <c r="C347" s="226" t="s">
        <v>39</v>
      </c>
      <c r="D347" s="111"/>
      <c r="E347" s="113">
        <v>31850</v>
      </c>
      <c r="F347" s="39"/>
      <c r="G347" s="406"/>
      <c r="H347" s="146"/>
      <c r="I347"/>
      <c r="J347"/>
      <c r="K347"/>
      <c r="L347"/>
      <c r="M347"/>
    </row>
    <row r="348" spans="2:13" ht="15.75" x14ac:dyDescent="0.25">
      <c r="B348" s="112" t="s">
        <v>204</v>
      </c>
      <c r="C348" s="226" t="s">
        <v>28</v>
      </c>
      <c r="D348" s="111"/>
      <c r="E348" s="113">
        <v>36000</v>
      </c>
      <c r="F348" s="39"/>
      <c r="G348" s="406"/>
      <c r="H348" s="146"/>
      <c r="I348"/>
      <c r="J348"/>
      <c r="K348"/>
      <c r="L348"/>
      <c r="M348"/>
    </row>
    <row r="349" spans="2:13" ht="15.75" x14ac:dyDescent="0.25">
      <c r="B349" s="228" t="s">
        <v>41</v>
      </c>
      <c r="C349" s="56" t="s">
        <v>26</v>
      </c>
      <c r="D349" s="111"/>
      <c r="E349" s="113">
        <v>13850</v>
      </c>
      <c r="F349" s="114"/>
      <c r="G349" s="406"/>
      <c r="H349" s="146"/>
      <c r="I349"/>
      <c r="J349"/>
      <c r="K349"/>
      <c r="L349"/>
      <c r="M349"/>
    </row>
    <row r="350" spans="2:13" ht="15.75" x14ac:dyDescent="0.25">
      <c r="B350" s="228" t="s">
        <v>41</v>
      </c>
      <c r="C350" s="56" t="s">
        <v>39</v>
      </c>
      <c r="D350" s="111"/>
      <c r="E350" s="113">
        <v>15850</v>
      </c>
      <c r="F350" s="114"/>
      <c r="G350" s="406"/>
      <c r="H350" s="146"/>
      <c r="I350"/>
      <c r="J350"/>
      <c r="K350"/>
      <c r="L350"/>
      <c r="M350"/>
    </row>
    <row r="351" spans="2:13" ht="15.75" x14ac:dyDescent="0.25">
      <c r="B351" s="228" t="s">
        <v>41</v>
      </c>
      <c r="C351" s="56" t="s">
        <v>28</v>
      </c>
      <c r="D351" s="111"/>
      <c r="E351" s="113">
        <v>17900</v>
      </c>
      <c r="F351" s="114"/>
      <c r="G351" s="406"/>
      <c r="H351" s="146"/>
      <c r="I351"/>
      <c r="J351"/>
      <c r="K351"/>
      <c r="L351"/>
      <c r="M351"/>
    </row>
    <row r="352" spans="2:13" ht="15.75" x14ac:dyDescent="0.25">
      <c r="B352" s="228" t="s">
        <v>41</v>
      </c>
      <c r="C352" s="56" t="s">
        <v>29</v>
      </c>
      <c r="D352" s="111"/>
      <c r="E352" s="113">
        <v>19800</v>
      </c>
      <c r="F352" s="114"/>
      <c r="G352" s="406"/>
      <c r="H352" s="146"/>
      <c r="I352"/>
      <c r="J352"/>
      <c r="K352"/>
      <c r="L352"/>
      <c r="M352"/>
    </row>
    <row r="353" spans="2:13" ht="15.75" x14ac:dyDescent="0.25">
      <c r="B353" s="228" t="s">
        <v>41</v>
      </c>
      <c r="C353" s="56" t="s">
        <v>30</v>
      </c>
      <c r="D353" s="111"/>
      <c r="E353" s="113">
        <v>22050</v>
      </c>
      <c r="F353" s="114"/>
      <c r="G353" s="406"/>
      <c r="H353" s="146"/>
      <c r="I353"/>
      <c r="J353"/>
      <c r="K353"/>
      <c r="L353"/>
      <c r="M353"/>
    </row>
    <row r="354" spans="2:13" ht="15.75" x14ac:dyDescent="0.25">
      <c r="B354" s="228" t="s">
        <v>41</v>
      </c>
      <c r="C354" s="56" t="s">
        <v>121</v>
      </c>
      <c r="D354" s="111"/>
      <c r="E354" s="113">
        <v>27300</v>
      </c>
      <c r="F354" s="114"/>
      <c r="G354" s="406"/>
      <c r="H354" s="146"/>
      <c r="I354"/>
      <c r="J354"/>
      <c r="K354"/>
      <c r="L354"/>
      <c r="M354"/>
    </row>
    <row r="355" spans="2:13" ht="15.75" x14ac:dyDescent="0.25">
      <c r="B355" s="228" t="s">
        <v>41</v>
      </c>
      <c r="C355" s="56" t="s">
        <v>122</v>
      </c>
      <c r="D355" s="111"/>
      <c r="E355" s="113">
        <v>29550</v>
      </c>
      <c r="F355" s="114"/>
      <c r="G355" s="406"/>
      <c r="H355" s="146"/>
      <c r="I355"/>
      <c r="J355"/>
      <c r="K355"/>
      <c r="L355"/>
      <c r="M355"/>
    </row>
    <row r="356" spans="2:13" ht="15.75" x14ac:dyDescent="0.25">
      <c r="B356" s="228" t="s">
        <v>42</v>
      </c>
      <c r="C356" s="56">
        <v>500550</v>
      </c>
      <c r="D356" s="111" t="s">
        <v>20</v>
      </c>
      <c r="E356" s="113">
        <v>67600</v>
      </c>
      <c r="F356" s="39"/>
      <c r="G356" s="406"/>
      <c r="H356" s="146"/>
      <c r="I356"/>
      <c r="J356"/>
      <c r="K356"/>
      <c r="L356"/>
      <c r="M356"/>
    </row>
    <row r="357" spans="2:13" ht="15.75" x14ac:dyDescent="0.25">
      <c r="B357" s="228" t="s">
        <v>42</v>
      </c>
      <c r="C357" s="56">
        <v>500550</v>
      </c>
      <c r="D357" s="111" t="s">
        <v>22</v>
      </c>
      <c r="E357" s="113">
        <v>74600</v>
      </c>
      <c r="F357" s="39"/>
      <c r="G357" s="406"/>
      <c r="H357" s="146"/>
      <c r="I357"/>
      <c r="J357"/>
      <c r="K357"/>
      <c r="L357"/>
      <c r="M357"/>
    </row>
    <row r="358" spans="2:13" ht="15.75" x14ac:dyDescent="0.25">
      <c r="B358" s="228" t="s">
        <v>42</v>
      </c>
      <c r="C358" s="56">
        <v>500550</v>
      </c>
      <c r="D358" s="111" t="s">
        <v>43</v>
      </c>
      <c r="E358" s="113">
        <v>106950</v>
      </c>
      <c r="F358" s="39"/>
      <c r="G358" s="406"/>
      <c r="H358" s="146"/>
      <c r="I358"/>
      <c r="J358"/>
      <c r="K358"/>
      <c r="L358"/>
      <c r="M358"/>
    </row>
    <row r="359" spans="2:13" ht="15.75" x14ac:dyDescent="0.25">
      <c r="B359" s="228" t="s">
        <v>42</v>
      </c>
      <c r="C359" s="56">
        <v>500550</v>
      </c>
      <c r="D359" s="227" t="s">
        <v>44</v>
      </c>
      <c r="E359" s="113">
        <v>112000</v>
      </c>
      <c r="F359" s="39"/>
      <c r="G359" s="406"/>
      <c r="H359" s="146"/>
      <c r="I359"/>
      <c r="J359"/>
      <c r="K359"/>
      <c r="L359"/>
      <c r="M359"/>
    </row>
    <row r="360" spans="2:13" ht="15.75" x14ac:dyDescent="0.25">
      <c r="B360" s="228" t="s">
        <v>42</v>
      </c>
      <c r="C360" s="56"/>
      <c r="D360" s="227" t="s">
        <v>45</v>
      </c>
      <c r="E360" s="113">
        <v>137200</v>
      </c>
      <c r="F360" s="39"/>
      <c r="G360" s="406"/>
      <c r="H360" s="146"/>
      <c r="J360"/>
      <c r="K360"/>
      <c r="L360"/>
      <c r="M360"/>
    </row>
    <row r="361" spans="2:13" ht="15.75" x14ac:dyDescent="0.25">
      <c r="B361" s="228" t="s">
        <v>42</v>
      </c>
      <c r="C361" s="56"/>
      <c r="D361" s="227" t="s">
        <v>198</v>
      </c>
      <c r="E361" s="113">
        <v>162400</v>
      </c>
      <c r="F361" s="39"/>
      <c r="G361" s="406"/>
      <c r="H361" s="146"/>
      <c r="J361"/>
      <c r="K361"/>
      <c r="L361"/>
      <c r="M361"/>
    </row>
    <row r="362" spans="2:13" ht="15.75" x14ac:dyDescent="0.25">
      <c r="B362" s="228" t="s">
        <v>42</v>
      </c>
      <c r="C362" s="56"/>
      <c r="D362" s="227" t="s">
        <v>251</v>
      </c>
      <c r="E362" s="113">
        <v>187600</v>
      </c>
      <c r="F362" s="39"/>
      <c r="G362" s="406"/>
      <c r="H362" s="146"/>
      <c r="J362"/>
      <c r="K362"/>
      <c r="L362"/>
      <c r="M362"/>
    </row>
    <row r="363" spans="2:13" ht="15.75" x14ac:dyDescent="0.25">
      <c r="B363" s="228" t="s">
        <v>46</v>
      </c>
      <c r="C363" s="56" t="s">
        <v>26</v>
      </c>
      <c r="D363" s="227"/>
      <c r="E363" s="113">
        <v>28450</v>
      </c>
      <c r="F363" s="39"/>
      <c r="G363" s="406"/>
      <c r="H363" s="146"/>
      <c r="J363"/>
      <c r="K363"/>
      <c r="L363"/>
      <c r="M363"/>
    </row>
    <row r="364" spans="2:13" ht="15.75" x14ac:dyDescent="0.25">
      <c r="B364" s="228" t="s">
        <v>46</v>
      </c>
      <c r="C364" s="56" t="s">
        <v>39</v>
      </c>
      <c r="D364" s="227"/>
      <c r="E364" s="113">
        <v>33500</v>
      </c>
      <c r="F364" s="39"/>
      <c r="G364" s="406"/>
      <c r="H364" s="146"/>
      <c r="J364"/>
      <c r="K364"/>
      <c r="L364"/>
      <c r="M364"/>
    </row>
    <row r="365" spans="2:13" ht="15.75" x14ac:dyDescent="0.25">
      <c r="B365" s="228" t="s">
        <v>46</v>
      </c>
      <c r="C365" s="56" t="s">
        <v>28</v>
      </c>
      <c r="D365" s="227"/>
      <c r="E365" s="113">
        <v>38550</v>
      </c>
      <c r="F365" s="39"/>
      <c r="G365" s="406"/>
      <c r="H365" s="146"/>
      <c r="J365"/>
      <c r="K365"/>
      <c r="L365"/>
      <c r="M365"/>
    </row>
    <row r="366" spans="2:13" ht="15.75" x14ac:dyDescent="0.25">
      <c r="B366" s="228" t="s">
        <v>46</v>
      </c>
      <c r="C366" s="56" t="s">
        <v>29</v>
      </c>
      <c r="D366" s="227"/>
      <c r="E366" s="113">
        <v>43600</v>
      </c>
      <c r="F366" s="39"/>
      <c r="G366" s="406"/>
      <c r="H366" s="146"/>
      <c r="J366"/>
      <c r="K366"/>
      <c r="L366"/>
      <c r="M366"/>
    </row>
    <row r="367" spans="2:13" ht="15.75" x14ac:dyDescent="0.25">
      <c r="B367" s="228" t="s">
        <v>46</v>
      </c>
      <c r="C367" s="56" t="s">
        <v>30</v>
      </c>
      <c r="D367" s="227"/>
      <c r="E367" s="113">
        <v>48600</v>
      </c>
      <c r="F367" s="39"/>
      <c r="G367" s="406"/>
      <c r="H367" s="146"/>
      <c r="J367"/>
      <c r="K367"/>
      <c r="L367"/>
      <c r="M367"/>
    </row>
    <row r="368" spans="2:13" ht="15.75" x14ac:dyDescent="0.25">
      <c r="B368" s="112" t="s">
        <v>47</v>
      </c>
      <c r="C368" s="56" t="s">
        <v>215</v>
      </c>
      <c r="D368" s="111"/>
      <c r="E368" s="113">
        <v>148450</v>
      </c>
      <c r="F368" s="39"/>
      <c r="G368" s="406"/>
      <c r="H368" s="146"/>
      <c r="J368"/>
      <c r="K368"/>
      <c r="L368"/>
      <c r="M368"/>
    </row>
    <row r="369" spans="2:13" ht="15.75" x14ac:dyDescent="0.25">
      <c r="B369" s="112" t="s">
        <v>47</v>
      </c>
      <c r="C369" s="56" t="s">
        <v>188</v>
      </c>
      <c r="D369" s="111"/>
      <c r="E369" s="113">
        <v>157900</v>
      </c>
      <c r="F369" s="39"/>
      <c r="G369" s="406"/>
      <c r="H369" s="146"/>
      <c r="J369"/>
      <c r="K369"/>
      <c r="L369"/>
      <c r="M369"/>
    </row>
    <row r="370" spans="2:13" ht="15.75" x14ac:dyDescent="0.25">
      <c r="B370" s="112" t="s">
        <v>47</v>
      </c>
      <c r="C370" s="56" t="s">
        <v>189</v>
      </c>
      <c r="D370" s="111"/>
      <c r="E370" s="113">
        <v>167350</v>
      </c>
      <c r="F370" s="39"/>
      <c r="G370" s="406"/>
      <c r="H370" s="146"/>
      <c r="J370"/>
      <c r="K370"/>
      <c r="L370"/>
      <c r="M370"/>
    </row>
    <row r="371" spans="2:13" ht="15.75" x14ac:dyDescent="0.25">
      <c r="B371" s="112" t="s">
        <v>47</v>
      </c>
      <c r="C371" s="56" t="s">
        <v>205</v>
      </c>
      <c r="D371" s="111"/>
      <c r="E371" s="113">
        <v>176800</v>
      </c>
      <c r="F371" s="39"/>
      <c r="G371" s="406"/>
      <c r="H371" s="146"/>
      <c r="J371"/>
      <c r="K371"/>
      <c r="L371"/>
      <c r="M371"/>
    </row>
    <row r="372" spans="2:13" ht="15.75" x14ac:dyDescent="0.25">
      <c r="B372" s="112" t="s">
        <v>48</v>
      </c>
      <c r="C372" s="226">
        <v>400450</v>
      </c>
      <c r="D372" s="229" t="s">
        <v>20</v>
      </c>
      <c r="E372" s="113">
        <v>49500</v>
      </c>
      <c r="F372" s="114"/>
      <c r="G372" s="406"/>
      <c r="H372" s="146"/>
      <c r="J372"/>
      <c r="K372"/>
      <c r="L372"/>
      <c r="M372"/>
    </row>
    <row r="373" spans="2:13" ht="15.75" x14ac:dyDescent="0.25">
      <c r="B373" s="112" t="s">
        <v>48</v>
      </c>
      <c r="C373" s="226" t="s">
        <v>30</v>
      </c>
      <c r="D373" s="229" t="s">
        <v>22</v>
      </c>
      <c r="E373" s="113">
        <v>61000</v>
      </c>
      <c r="F373" s="114"/>
      <c r="G373" s="406"/>
      <c r="H373" s="146"/>
      <c r="J373"/>
      <c r="K373"/>
      <c r="L373"/>
      <c r="M373"/>
    </row>
    <row r="374" spans="2:13" ht="15.75" x14ac:dyDescent="0.25">
      <c r="B374" s="112" t="s">
        <v>48</v>
      </c>
      <c r="C374" s="226" t="s">
        <v>31</v>
      </c>
      <c r="D374" s="229" t="s">
        <v>43</v>
      </c>
      <c r="E374" s="113">
        <v>75450</v>
      </c>
      <c r="F374" s="114"/>
      <c r="G374" s="406"/>
      <c r="H374" s="146"/>
      <c r="J374"/>
      <c r="K374"/>
      <c r="L374"/>
      <c r="M374"/>
    </row>
    <row r="375" spans="2:13" ht="15.75" x14ac:dyDescent="0.25">
      <c r="B375" s="112" t="s">
        <v>48</v>
      </c>
      <c r="C375" s="226" t="s">
        <v>31</v>
      </c>
      <c r="D375" s="229" t="s">
        <v>44</v>
      </c>
      <c r="E375" s="113">
        <v>86900</v>
      </c>
      <c r="F375" s="114"/>
      <c r="G375" s="406"/>
      <c r="H375" s="146"/>
      <c r="J375"/>
      <c r="K375"/>
      <c r="L375"/>
      <c r="M375"/>
    </row>
    <row r="376" spans="2:13" ht="15.75" x14ac:dyDescent="0.25">
      <c r="B376" s="112" t="s">
        <v>168</v>
      </c>
      <c r="C376" s="226" t="s">
        <v>29</v>
      </c>
      <c r="D376" s="227"/>
      <c r="E376" s="113">
        <v>63000</v>
      </c>
      <c r="F376" s="114"/>
      <c r="G376" s="406"/>
      <c r="H376" s="146"/>
      <c r="I376" s="146"/>
      <c r="J376"/>
      <c r="K376"/>
      <c r="L376"/>
      <c r="M376"/>
    </row>
    <row r="377" spans="2:13" ht="15.75" x14ac:dyDescent="0.25">
      <c r="B377" s="112" t="s">
        <v>168</v>
      </c>
      <c r="C377" s="226" t="s">
        <v>30</v>
      </c>
      <c r="D377" s="227"/>
      <c r="E377" s="113">
        <v>69300</v>
      </c>
      <c r="F377" s="114"/>
      <c r="G377" s="406"/>
      <c r="H377" s="146"/>
      <c r="I377" s="146"/>
      <c r="J377"/>
      <c r="K377"/>
      <c r="L377"/>
      <c r="M377"/>
    </row>
    <row r="378" spans="2:13" ht="15.75" x14ac:dyDescent="0.25">
      <c r="B378" s="112" t="s">
        <v>168</v>
      </c>
      <c r="C378" s="226">
        <v>78600</v>
      </c>
      <c r="D378" s="227"/>
      <c r="E378" s="113">
        <v>75600</v>
      </c>
      <c r="F378" s="114"/>
      <c r="G378" s="406"/>
      <c r="H378" s="146"/>
      <c r="I378" s="146"/>
      <c r="J378"/>
      <c r="K378"/>
      <c r="L378"/>
      <c r="M378"/>
    </row>
    <row r="379" spans="2:13" ht="15.75" x14ac:dyDescent="0.25">
      <c r="B379" s="112" t="s">
        <v>49</v>
      </c>
      <c r="C379" s="226"/>
      <c r="D379" s="227" t="s">
        <v>43</v>
      </c>
      <c r="E379" s="113">
        <v>51000</v>
      </c>
      <c r="F379" s="114"/>
      <c r="G379" s="406"/>
      <c r="H379" s="146"/>
      <c r="I379"/>
      <c r="J379"/>
      <c r="K379"/>
      <c r="L379"/>
      <c r="M379"/>
    </row>
    <row r="380" spans="2:13" ht="15.75" x14ac:dyDescent="0.25">
      <c r="B380" s="112" t="s">
        <v>49</v>
      </c>
      <c r="C380" s="226"/>
      <c r="D380" s="227" t="s">
        <v>44</v>
      </c>
      <c r="E380" s="113">
        <v>57450</v>
      </c>
      <c r="F380" s="114"/>
      <c r="G380" s="406"/>
      <c r="H380" s="146"/>
      <c r="I380"/>
      <c r="J380"/>
      <c r="K380"/>
      <c r="L380"/>
      <c r="M380"/>
    </row>
    <row r="381" spans="2:13" ht="15.75" x14ac:dyDescent="0.25">
      <c r="B381" s="112" t="s">
        <v>49</v>
      </c>
      <c r="C381" s="226"/>
      <c r="D381" s="227" t="s">
        <v>51</v>
      </c>
      <c r="E381" s="113">
        <v>68250</v>
      </c>
      <c r="F381" s="114"/>
      <c r="G381" s="406"/>
      <c r="H381" s="146"/>
      <c r="I381"/>
      <c r="J381"/>
      <c r="K381"/>
      <c r="L381"/>
      <c r="M381"/>
    </row>
    <row r="382" spans="2:13" ht="15.75" x14ac:dyDescent="0.25">
      <c r="B382" s="112" t="s">
        <v>49</v>
      </c>
      <c r="C382" s="226"/>
      <c r="D382" s="227" t="s">
        <v>52</v>
      </c>
      <c r="E382" s="113">
        <v>79150</v>
      </c>
      <c r="F382" s="114"/>
      <c r="G382" s="406"/>
      <c r="H382" s="146"/>
      <c r="I382"/>
      <c r="J382"/>
      <c r="K382"/>
      <c r="L382"/>
      <c r="M382"/>
    </row>
    <row r="383" spans="2:13" ht="15.75" x14ac:dyDescent="0.25">
      <c r="B383" s="112" t="s">
        <v>50</v>
      </c>
      <c r="C383" s="226" t="s">
        <v>199</v>
      </c>
      <c r="D383" s="227" t="s">
        <v>44</v>
      </c>
      <c r="E383" s="113">
        <v>57450</v>
      </c>
      <c r="F383" s="114"/>
      <c r="G383" s="406"/>
      <c r="H383" s="146"/>
      <c r="I383"/>
      <c r="J383"/>
      <c r="K383"/>
      <c r="L383"/>
      <c r="M383"/>
    </row>
    <row r="384" spans="2:13" ht="15.75" x14ac:dyDescent="0.25">
      <c r="B384" s="112" t="s">
        <v>50</v>
      </c>
      <c r="C384" s="226" t="s">
        <v>199</v>
      </c>
      <c r="D384" s="227" t="s">
        <v>51</v>
      </c>
      <c r="E384" s="113">
        <v>68250</v>
      </c>
      <c r="F384" s="114"/>
      <c r="G384" s="406"/>
      <c r="H384" s="146"/>
      <c r="I384"/>
      <c r="J384"/>
      <c r="K384"/>
      <c r="L384"/>
      <c r="M384"/>
    </row>
    <row r="385" spans="2:13" ht="15.75" x14ac:dyDescent="0.25">
      <c r="B385" s="112" t="s">
        <v>50</v>
      </c>
      <c r="C385" s="226"/>
      <c r="D385" s="227" t="s">
        <v>52</v>
      </c>
      <c r="E385" s="113">
        <v>79250</v>
      </c>
      <c r="F385" s="114"/>
      <c r="G385" s="406"/>
      <c r="H385" s="146"/>
      <c r="I385"/>
      <c r="J385"/>
      <c r="K385"/>
      <c r="L385"/>
      <c r="M385"/>
    </row>
    <row r="386" spans="2:13" ht="15.75" x14ac:dyDescent="0.25">
      <c r="B386" s="112" t="s">
        <v>212</v>
      </c>
      <c r="C386" s="226" t="s">
        <v>121</v>
      </c>
      <c r="D386" s="227"/>
      <c r="E386" s="113">
        <v>28950</v>
      </c>
      <c r="F386" s="114"/>
      <c r="G386" s="406"/>
      <c r="H386" s="146"/>
      <c r="I386"/>
      <c r="J386"/>
      <c r="K386"/>
      <c r="L386"/>
      <c r="M386"/>
    </row>
    <row r="387" spans="2:13" ht="15.75" x14ac:dyDescent="0.25">
      <c r="B387" s="112" t="s">
        <v>212</v>
      </c>
      <c r="C387" s="226" t="s">
        <v>122</v>
      </c>
      <c r="D387" s="227"/>
      <c r="E387" s="113">
        <v>29650</v>
      </c>
      <c r="F387" s="114"/>
      <c r="G387" s="406"/>
      <c r="H387" s="146"/>
      <c r="I387"/>
      <c r="J387"/>
      <c r="K387"/>
      <c r="L387"/>
      <c r="M387"/>
    </row>
    <row r="388" spans="2:13" ht="15.75" x14ac:dyDescent="0.25">
      <c r="B388" s="112" t="s">
        <v>212</v>
      </c>
      <c r="C388" s="226" t="s">
        <v>123</v>
      </c>
      <c r="D388" s="227"/>
      <c r="E388" s="113">
        <v>30400</v>
      </c>
      <c r="F388" s="114"/>
      <c r="G388" s="406"/>
      <c r="H388" s="146"/>
      <c r="I388"/>
      <c r="J388"/>
      <c r="K388"/>
      <c r="L388"/>
      <c r="M388"/>
    </row>
    <row r="389" spans="2:13" ht="15.75" x14ac:dyDescent="0.25">
      <c r="B389" s="112" t="s">
        <v>53</v>
      </c>
      <c r="C389" s="226"/>
      <c r="D389" s="227" t="s">
        <v>43</v>
      </c>
      <c r="E389" s="113">
        <v>51000</v>
      </c>
      <c r="F389" s="114" t="s">
        <v>138</v>
      </c>
      <c r="G389" s="406"/>
      <c r="H389" s="146"/>
      <c r="I389"/>
      <c r="J389"/>
      <c r="K389"/>
      <c r="L389"/>
      <c r="M389"/>
    </row>
    <row r="390" spans="2:13" ht="15.75" x14ac:dyDescent="0.25">
      <c r="B390" s="112" t="s">
        <v>53</v>
      </c>
      <c r="C390" s="226"/>
      <c r="D390" s="227" t="s">
        <v>44</v>
      </c>
      <c r="E390" s="113">
        <v>57450</v>
      </c>
      <c r="F390" s="114" t="s">
        <v>138</v>
      </c>
      <c r="G390" s="406"/>
      <c r="H390" s="146"/>
      <c r="I390"/>
      <c r="J390"/>
      <c r="K390"/>
      <c r="L390"/>
      <c r="M390"/>
    </row>
    <row r="391" spans="2:13" ht="15.75" x14ac:dyDescent="0.25">
      <c r="B391" s="112" t="s">
        <v>53</v>
      </c>
      <c r="C391" s="226"/>
      <c r="D391" s="227" t="s">
        <v>45</v>
      </c>
      <c r="E391" s="113">
        <v>63900</v>
      </c>
      <c r="F391" s="114" t="s">
        <v>138</v>
      </c>
      <c r="G391" s="406"/>
      <c r="H391" s="146"/>
      <c r="I391"/>
      <c r="J391"/>
      <c r="K391"/>
      <c r="L391"/>
      <c r="M391"/>
    </row>
    <row r="392" spans="2:13" ht="15.75" x14ac:dyDescent="0.25">
      <c r="B392" s="112" t="s">
        <v>54</v>
      </c>
      <c r="C392" s="226" t="s">
        <v>39</v>
      </c>
      <c r="D392" s="227"/>
      <c r="E392" s="113">
        <v>10500</v>
      </c>
      <c r="F392" s="114"/>
      <c r="G392" s="406"/>
      <c r="H392" s="146"/>
      <c r="I392"/>
      <c r="J392"/>
      <c r="K392"/>
      <c r="L392"/>
      <c r="M392"/>
    </row>
    <row r="393" spans="2:13" ht="15.75" x14ac:dyDescent="0.25">
      <c r="B393" s="112" t="s">
        <v>54</v>
      </c>
      <c r="C393" s="226" t="s">
        <v>28</v>
      </c>
      <c r="D393" s="227"/>
      <c r="E393" s="113">
        <v>15750</v>
      </c>
      <c r="F393" s="39"/>
      <c r="G393" s="406"/>
      <c r="H393" s="146"/>
      <c r="I393"/>
      <c r="J393"/>
      <c r="K393"/>
      <c r="L393"/>
      <c r="M393"/>
    </row>
    <row r="394" spans="2:13" ht="15.75" x14ac:dyDescent="0.25">
      <c r="B394" s="112" t="s">
        <v>54</v>
      </c>
      <c r="C394" s="226" t="s">
        <v>29</v>
      </c>
      <c r="D394" s="227"/>
      <c r="E394" s="113">
        <v>21000</v>
      </c>
      <c r="F394" s="39"/>
      <c r="G394" s="406"/>
      <c r="H394" s="146"/>
      <c r="I394"/>
      <c r="J394"/>
      <c r="K394"/>
      <c r="L394"/>
      <c r="M394"/>
    </row>
    <row r="395" spans="2:13" ht="15.75" x14ac:dyDescent="0.25">
      <c r="B395" s="112" t="s">
        <v>54</v>
      </c>
      <c r="C395" s="226" t="s">
        <v>30</v>
      </c>
      <c r="D395" s="227"/>
      <c r="E395" s="113">
        <v>26250</v>
      </c>
      <c r="F395" s="39"/>
      <c r="G395" s="406"/>
      <c r="H395" s="146"/>
      <c r="I395"/>
      <c r="J395"/>
      <c r="K395"/>
      <c r="L395"/>
      <c r="M395"/>
    </row>
    <row r="396" spans="2:13" ht="15.75" x14ac:dyDescent="0.25">
      <c r="B396" s="112" t="s">
        <v>54</v>
      </c>
      <c r="C396" s="226" t="s">
        <v>121</v>
      </c>
      <c r="D396" s="227"/>
      <c r="E396" s="113">
        <v>50250</v>
      </c>
      <c r="F396" s="39"/>
      <c r="G396" s="406"/>
      <c r="H396" s="146"/>
      <c r="I396"/>
      <c r="J396"/>
      <c r="K396"/>
      <c r="L396"/>
      <c r="M396"/>
    </row>
    <row r="397" spans="2:13" ht="15.75" x14ac:dyDescent="0.25">
      <c r="B397" s="112" t="s">
        <v>54</v>
      </c>
      <c r="C397" s="226" t="s">
        <v>131</v>
      </c>
      <c r="D397" s="227" t="s">
        <v>43</v>
      </c>
      <c r="E397" s="113">
        <v>72400</v>
      </c>
      <c r="F397" s="39"/>
      <c r="G397" s="406"/>
      <c r="H397" s="146"/>
      <c r="I397"/>
      <c r="J397"/>
      <c r="K397"/>
      <c r="L397"/>
      <c r="M397"/>
    </row>
    <row r="398" spans="2:13" ht="15.75" x14ac:dyDescent="0.25">
      <c r="B398" s="112" t="s">
        <v>54</v>
      </c>
      <c r="C398" s="226" t="s">
        <v>131</v>
      </c>
      <c r="D398" s="227" t="s">
        <v>44</v>
      </c>
      <c r="E398" s="113">
        <v>79600</v>
      </c>
      <c r="F398" s="39"/>
      <c r="G398" s="406"/>
      <c r="H398" s="146"/>
      <c r="I398"/>
      <c r="J398"/>
      <c r="K398"/>
      <c r="L398"/>
      <c r="M398"/>
    </row>
    <row r="399" spans="2:13" ht="15.75" x14ac:dyDescent="0.25">
      <c r="B399" s="112" t="s">
        <v>55</v>
      </c>
      <c r="C399" s="56" t="s">
        <v>26</v>
      </c>
      <c r="D399" s="227"/>
      <c r="E399" s="113">
        <v>63250</v>
      </c>
      <c r="F399" s="39"/>
      <c r="G399" s="406"/>
      <c r="H399" s="146"/>
      <c r="I399"/>
      <c r="J399"/>
      <c r="K399"/>
      <c r="L399"/>
      <c r="M399"/>
    </row>
    <row r="400" spans="2:13" ht="15.75" x14ac:dyDescent="0.25">
      <c r="B400" s="112" t="s">
        <v>55</v>
      </c>
      <c r="C400" s="56" t="s">
        <v>39</v>
      </c>
      <c r="D400" s="227"/>
      <c r="E400" s="113">
        <v>68300</v>
      </c>
      <c r="F400" s="39"/>
      <c r="G400" s="406"/>
      <c r="H400" s="146"/>
      <c r="I400"/>
      <c r="J400"/>
      <c r="K400"/>
      <c r="L400"/>
      <c r="M400"/>
    </row>
    <row r="401" spans="2:13" ht="15.75" x14ac:dyDescent="0.25">
      <c r="B401" s="112" t="s">
        <v>55</v>
      </c>
      <c r="C401" s="226" t="s">
        <v>28</v>
      </c>
      <c r="D401" s="111"/>
      <c r="E401" s="113">
        <v>73350</v>
      </c>
      <c r="F401" s="39"/>
      <c r="G401" s="406"/>
      <c r="H401" s="146"/>
      <c r="I401"/>
      <c r="J401"/>
      <c r="K401"/>
      <c r="L401"/>
      <c r="M401"/>
    </row>
    <row r="402" spans="2:13" ht="15.75" x14ac:dyDescent="0.25">
      <c r="B402" s="112" t="s">
        <v>56</v>
      </c>
      <c r="C402" s="226" t="s">
        <v>29</v>
      </c>
      <c r="D402" s="227"/>
      <c r="E402" s="113">
        <v>78400</v>
      </c>
      <c r="F402" s="39"/>
      <c r="G402" s="406"/>
      <c r="H402" s="146"/>
      <c r="I402"/>
      <c r="J402"/>
      <c r="K402"/>
      <c r="L402"/>
      <c r="M402"/>
    </row>
    <row r="403" spans="2:13" ht="15.75" x14ac:dyDescent="0.25">
      <c r="B403" s="112" t="s">
        <v>56</v>
      </c>
      <c r="C403" s="226" t="s">
        <v>30</v>
      </c>
      <c r="D403" s="227"/>
      <c r="E403" s="113">
        <v>83400</v>
      </c>
      <c r="F403" s="39"/>
      <c r="G403" s="406"/>
      <c r="H403" s="146"/>
      <c r="I403"/>
      <c r="J403"/>
      <c r="K403"/>
      <c r="L403"/>
      <c r="M403"/>
    </row>
    <row r="404" spans="2:13" ht="16.5" thickBot="1" x14ac:dyDescent="0.3">
      <c r="B404" s="230" t="s">
        <v>56</v>
      </c>
      <c r="C404" s="231" t="s">
        <v>121</v>
      </c>
      <c r="D404" s="232"/>
      <c r="E404" s="233">
        <v>91450</v>
      </c>
      <c r="F404" s="39"/>
      <c r="G404" s="406"/>
      <c r="H404" s="146"/>
      <c r="I404"/>
      <c r="J404"/>
      <c r="K404"/>
      <c r="L404"/>
      <c r="M404"/>
    </row>
    <row r="405" spans="2:13" ht="16.5" thickBot="1" x14ac:dyDescent="0.3">
      <c r="B405" s="115"/>
      <c r="C405" s="116"/>
      <c r="D405" s="117"/>
      <c r="E405" s="118"/>
      <c r="F405" s="118"/>
      <c r="G405" s="406"/>
      <c r="H405" s="146"/>
      <c r="I405"/>
      <c r="J405"/>
      <c r="K405"/>
      <c r="L405"/>
      <c r="M405"/>
    </row>
    <row r="406" spans="2:13" ht="16.5" thickBot="1" x14ac:dyDescent="0.3">
      <c r="B406" s="497" t="s">
        <v>57</v>
      </c>
      <c r="C406" s="498"/>
      <c r="D406" s="499"/>
      <c r="E406"/>
      <c r="G406" s="406"/>
      <c r="H406" s="146"/>
      <c r="I406"/>
      <c r="J406"/>
      <c r="K406"/>
      <c r="L406"/>
      <c r="M406"/>
    </row>
    <row r="407" spans="2:13" ht="19.5" thickBot="1" x14ac:dyDescent="0.3">
      <c r="B407" s="98" t="s">
        <v>16</v>
      </c>
      <c r="C407" s="99" t="s">
        <v>17</v>
      </c>
      <c r="D407" s="119" t="s">
        <v>108</v>
      </c>
      <c r="F407" s="39"/>
      <c r="G407" s="406"/>
      <c r="H407" s="146"/>
      <c r="I407"/>
      <c r="J407"/>
      <c r="K407"/>
      <c r="L407"/>
      <c r="M407"/>
    </row>
    <row r="408" spans="2:13" x14ac:dyDescent="0.25">
      <c r="B408" s="120" t="s">
        <v>58</v>
      </c>
      <c r="C408" s="121" t="s">
        <v>59</v>
      </c>
      <c r="D408" s="122">
        <v>5950</v>
      </c>
      <c r="F408" s="39"/>
      <c r="G408" s="406"/>
      <c r="H408" s="146"/>
      <c r="I408"/>
      <c r="J408"/>
      <c r="K408"/>
      <c r="L408"/>
      <c r="M408"/>
    </row>
    <row r="409" spans="2:13" x14ac:dyDescent="0.25">
      <c r="B409" s="123" t="s">
        <v>58</v>
      </c>
      <c r="C409" s="124" t="s">
        <v>60</v>
      </c>
      <c r="D409" s="125">
        <v>7200</v>
      </c>
      <c r="F409" s="39"/>
      <c r="G409" s="406"/>
      <c r="H409" s="146"/>
      <c r="I409"/>
      <c r="J409"/>
      <c r="K409"/>
      <c r="L409"/>
      <c r="M409"/>
    </row>
    <row r="410" spans="2:13" x14ac:dyDescent="0.25">
      <c r="B410" s="123" t="s">
        <v>61</v>
      </c>
      <c r="C410" s="126">
        <v>4060</v>
      </c>
      <c r="D410" s="125">
        <v>7050</v>
      </c>
      <c r="F410" s="39"/>
      <c r="G410" s="406"/>
      <c r="H410" s="146"/>
      <c r="I410"/>
      <c r="J410"/>
      <c r="K410"/>
      <c r="L410"/>
      <c r="M410"/>
    </row>
    <row r="411" spans="2:13" x14ac:dyDescent="0.25">
      <c r="B411" s="123" t="s">
        <v>61</v>
      </c>
      <c r="C411" s="126">
        <v>6080</v>
      </c>
      <c r="D411" s="125">
        <v>7950</v>
      </c>
      <c r="F411" s="39"/>
      <c r="G411" s="406"/>
      <c r="H411" s="146"/>
      <c r="I411"/>
      <c r="J411"/>
      <c r="K411"/>
      <c r="L411"/>
      <c r="M411"/>
    </row>
    <row r="412" spans="2:13" x14ac:dyDescent="0.25">
      <c r="B412" s="123" t="s">
        <v>67</v>
      </c>
      <c r="C412" s="127" t="s">
        <v>66</v>
      </c>
      <c r="D412" s="125">
        <v>7650</v>
      </c>
      <c r="F412" s="39"/>
      <c r="G412" s="406"/>
      <c r="H412" s="146"/>
      <c r="I412"/>
      <c r="J412"/>
      <c r="K412"/>
      <c r="L412"/>
      <c r="M412"/>
    </row>
    <row r="413" spans="2:13" x14ac:dyDescent="0.25">
      <c r="B413" s="123" t="s">
        <v>67</v>
      </c>
      <c r="C413" s="127" t="s">
        <v>62</v>
      </c>
      <c r="D413" s="125">
        <v>10000</v>
      </c>
      <c r="F413" s="39"/>
      <c r="G413" s="406"/>
      <c r="H413" s="146"/>
      <c r="I413"/>
      <c r="J413"/>
      <c r="K413"/>
      <c r="L413"/>
      <c r="M413"/>
    </row>
    <row r="414" spans="2:13" x14ac:dyDescent="0.25">
      <c r="B414" s="123" t="s">
        <v>67</v>
      </c>
      <c r="C414" s="127" t="s">
        <v>63</v>
      </c>
      <c r="D414" s="125">
        <v>12250</v>
      </c>
      <c r="F414" s="39"/>
      <c r="G414" s="406"/>
      <c r="H414" s="146"/>
      <c r="I414"/>
      <c r="J414"/>
      <c r="K414"/>
      <c r="L414"/>
      <c r="M414"/>
    </row>
    <row r="415" spans="2:13" x14ac:dyDescent="0.25">
      <c r="B415" s="123" t="s">
        <v>68</v>
      </c>
      <c r="C415" s="127">
        <v>120140</v>
      </c>
      <c r="D415" s="125">
        <v>9550</v>
      </c>
      <c r="F415" s="39"/>
      <c r="G415" s="406"/>
      <c r="H415" s="146"/>
      <c r="I415"/>
      <c r="J415"/>
      <c r="K415"/>
      <c r="L415"/>
      <c r="M415"/>
    </row>
    <row r="416" spans="2:13" x14ac:dyDescent="0.25">
      <c r="B416" s="123" t="s">
        <v>68</v>
      </c>
      <c r="C416" s="127" t="s">
        <v>65</v>
      </c>
      <c r="D416" s="125">
        <v>10700</v>
      </c>
      <c r="F416" s="39"/>
      <c r="G416" s="406"/>
      <c r="H416" s="146"/>
      <c r="I416"/>
      <c r="J416"/>
      <c r="K416"/>
      <c r="L416"/>
      <c r="M416"/>
    </row>
    <row r="417" spans="2:13" x14ac:dyDescent="0.25">
      <c r="B417" s="123" t="s">
        <v>68</v>
      </c>
      <c r="C417" s="127" t="s">
        <v>69</v>
      </c>
      <c r="D417" s="125">
        <v>12100</v>
      </c>
      <c r="F417" s="39"/>
      <c r="G417" s="406"/>
      <c r="H417" s="146"/>
      <c r="I417"/>
      <c r="J417"/>
      <c r="K417"/>
      <c r="L417"/>
      <c r="M417"/>
    </row>
    <row r="418" spans="2:13" x14ac:dyDescent="0.25">
      <c r="B418" s="123" t="s">
        <v>68</v>
      </c>
      <c r="C418" s="127" t="s">
        <v>88</v>
      </c>
      <c r="D418" s="125">
        <v>13450</v>
      </c>
      <c r="F418" s="39"/>
      <c r="G418" s="406"/>
      <c r="H418" s="146"/>
      <c r="I418"/>
      <c r="J418"/>
      <c r="K418"/>
      <c r="L418"/>
      <c r="M418"/>
    </row>
    <row r="419" spans="2:13" x14ac:dyDescent="0.25">
      <c r="B419" s="123" t="s">
        <v>68</v>
      </c>
      <c r="C419" s="127" t="s">
        <v>91</v>
      </c>
      <c r="D419" s="125">
        <v>14800</v>
      </c>
      <c r="F419" s="39"/>
      <c r="G419" s="406"/>
      <c r="H419" s="146"/>
      <c r="I419"/>
      <c r="J419"/>
      <c r="K419"/>
      <c r="L419"/>
      <c r="M419"/>
    </row>
    <row r="420" spans="2:13" x14ac:dyDescent="0.25">
      <c r="B420" s="123" t="s">
        <v>70</v>
      </c>
      <c r="C420" s="127" t="s">
        <v>72</v>
      </c>
      <c r="D420" s="125">
        <v>8100</v>
      </c>
      <c r="F420" s="39"/>
      <c r="G420" s="406"/>
      <c r="H420" s="146"/>
      <c r="I420"/>
      <c r="J420"/>
      <c r="K420"/>
      <c r="L420"/>
      <c r="M420"/>
    </row>
    <row r="421" spans="2:13" x14ac:dyDescent="0.25">
      <c r="B421" s="123" t="s">
        <v>70</v>
      </c>
      <c r="C421" s="127" t="s">
        <v>73</v>
      </c>
      <c r="D421" s="125">
        <v>9450</v>
      </c>
      <c r="F421" s="39"/>
      <c r="G421" s="406"/>
      <c r="H421" s="146"/>
      <c r="I421"/>
      <c r="J421"/>
      <c r="K421"/>
      <c r="L421"/>
      <c r="M421"/>
    </row>
    <row r="422" spans="2:13" x14ac:dyDescent="0.25">
      <c r="B422" s="123" t="s">
        <v>70</v>
      </c>
      <c r="C422" s="127" t="s">
        <v>26</v>
      </c>
      <c r="D422" s="125">
        <v>10800</v>
      </c>
      <c r="F422" s="39"/>
      <c r="G422" s="406"/>
      <c r="H422" s="146"/>
      <c r="I422"/>
      <c r="J422"/>
      <c r="K422"/>
      <c r="L422"/>
      <c r="M422"/>
    </row>
    <row r="423" spans="2:13" x14ac:dyDescent="0.25">
      <c r="B423" s="123" t="s">
        <v>71</v>
      </c>
      <c r="C423" s="127" t="s">
        <v>72</v>
      </c>
      <c r="D423" s="125">
        <v>13350</v>
      </c>
      <c r="F423" s="39"/>
      <c r="G423" s="406"/>
      <c r="H423" s="146"/>
      <c r="I423"/>
      <c r="J423"/>
      <c r="K423"/>
      <c r="L423"/>
      <c r="M423"/>
    </row>
    <row r="424" spans="2:13" x14ac:dyDescent="0.25">
      <c r="B424" s="123" t="s">
        <v>71</v>
      </c>
      <c r="C424" s="127" t="s">
        <v>73</v>
      </c>
      <c r="D424" s="125">
        <v>15100</v>
      </c>
      <c r="F424" s="39"/>
      <c r="G424" s="406"/>
      <c r="H424" s="146"/>
      <c r="I424"/>
      <c r="J424"/>
      <c r="K424"/>
      <c r="L424"/>
      <c r="M424"/>
    </row>
    <row r="425" spans="2:13" x14ac:dyDescent="0.25">
      <c r="B425" s="123" t="s">
        <v>74</v>
      </c>
      <c r="C425" s="126" t="s">
        <v>64</v>
      </c>
      <c r="D425" s="125">
        <v>8550</v>
      </c>
      <c r="F425" s="39"/>
      <c r="G425" s="406"/>
      <c r="H425" s="146"/>
      <c r="I425"/>
      <c r="J425"/>
      <c r="K425"/>
      <c r="L425"/>
      <c r="M425"/>
    </row>
    <row r="426" spans="2:13" x14ac:dyDescent="0.25">
      <c r="B426" s="123" t="s">
        <v>74</v>
      </c>
      <c r="C426" s="127">
        <v>140160</v>
      </c>
      <c r="D426" s="125">
        <v>9550</v>
      </c>
      <c r="F426" s="39"/>
      <c r="G426" s="406"/>
      <c r="H426" s="146"/>
      <c r="I426"/>
      <c r="J426"/>
      <c r="K426"/>
      <c r="L426"/>
      <c r="M426"/>
    </row>
    <row r="427" spans="2:13" x14ac:dyDescent="0.25">
      <c r="B427" s="123" t="s">
        <v>74</v>
      </c>
      <c r="C427" s="127" t="s">
        <v>69</v>
      </c>
      <c r="D427" s="125">
        <v>10600</v>
      </c>
      <c r="F427" s="39"/>
      <c r="G427" s="406"/>
      <c r="H427" s="146"/>
      <c r="I427"/>
      <c r="J427"/>
      <c r="K427"/>
      <c r="L427"/>
      <c r="M427"/>
    </row>
    <row r="428" spans="2:13" x14ac:dyDescent="0.25">
      <c r="B428" s="123" t="s">
        <v>74</v>
      </c>
      <c r="C428" s="127" t="s">
        <v>88</v>
      </c>
      <c r="D428" s="125">
        <v>11650</v>
      </c>
      <c r="F428" s="39"/>
      <c r="G428" s="406"/>
      <c r="H428" s="146"/>
      <c r="I428"/>
      <c r="J428"/>
      <c r="K428"/>
      <c r="L428"/>
      <c r="M428"/>
    </row>
    <row r="429" spans="2:13" x14ac:dyDescent="0.25">
      <c r="B429" s="123" t="s">
        <v>75</v>
      </c>
      <c r="C429" s="127" t="s">
        <v>65</v>
      </c>
      <c r="D429" s="125">
        <v>7650</v>
      </c>
      <c r="F429" s="39"/>
      <c r="G429" s="406"/>
      <c r="H429" s="146"/>
      <c r="I429"/>
      <c r="J429"/>
      <c r="K429"/>
      <c r="L429"/>
      <c r="M429"/>
    </row>
    <row r="430" spans="2:13" x14ac:dyDescent="0.25">
      <c r="B430" s="123" t="s">
        <v>75</v>
      </c>
      <c r="C430" s="127" t="s">
        <v>69</v>
      </c>
      <c r="D430" s="125">
        <v>8700</v>
      </c>
      <c r="F430" s="39"/>
      <c r="G430" s="406"/>
      <c r="H430" s="146"/>
      <c r="I430"/>
      <c r="J430"/>
      <c r="K430"/>
      <c r="L430"/>
      <c r="M430"/>
    </row>
    <row r="431" spans="2:13" x14ac:dyDescent="0.25">
      <c r="B431" s="123" t="s">
        <v>76</v>
      </c>
      <c r="C431" s="126" t="s">
        <v>73</v>
      </c>
      <c r="D431" s="125">
        <v>10950</v>
      </c>
      <c r="F431" s="39"/>
      <c r="G431" s="406"/>
      <c r="H431" s="146"/>
      <c r="I431"/>
      <c r="J431"/>
      <c r="K431"/>
      <c r="L431"/>
      <c r="M431"/>
    </row>
    <row r="432" spans="2:13" x14ac:dyDescent="0.25">
      <c r="B432" s="123" t="s">
        <v>76</v>
      </c>
      <c r="C432" s="126" t="s">
        <v>170</v>
      </c>
      <c r="D432" s="125">
        <v>12250</v>
      </c>
      <c r="F432" s="39"/>
      <c r="G432" s="406"/>
      <c r="H432" s="146"/>
      <c r="I432"/>
      <c r="J432"/>
      <c r="K432"/>
      <c r="L432"/>
      <c r="M432"/>
    </row>
    <row r="433" spans="2:13" x14ac:dyDescent="0.25">
      <c r="B433" s="123" t="s">
        <v>76</v>
      </c>
      <c r="C433" s="126" t="s">
        <v>171</v>
      </c>
      <c r="D433" s="125">
        <v>13500</v>
      </c>
      <c r="F433" s="39"/>
      <c r="G433" s="406"/>
      <c r="H433" s="146"/>
      <c r="I433"/>
      <c r="J433"/>
      <c r="K433"/>
      <c r="L433"/>
      <c r="M433"/>
    </row>
    <row r="434" spans="2:13" x14ac:dyDescent="0.25">
      <c r="B434" s="123" t="s">
        <v>76</v>
      </c>
      <c r="C434" s="126" t="s">
        <v>200</v>
      </c>
      <c r="D434" s="125">
        <v>14750</v>
      </c>
      <c r="F434" s="39"/>
      <c r="G434" s="406"/>
      <c r="H434" s="146"/>
      <c r="I434"/>
      <c r="J434"/>
      <c r="K434"/>
      <c r="L434"/>
      <c r="M434"/>
    </row>
    <row r="435" spans="2:13" x14ac:dyDescent="0.25">
      <c r="B435" s="123" t="s">
        <v>77</v>
      </c>
      <c r="C435" s="127" t="s">
        <v>253</v>
      </c>
      <c r="D435" s="125">
        <v>8700</v>
      </c>
      <c r="F435" s="39"/>
      <c r="G435" s="406"/>
      <c r="H435" s="146"/>
      <c r="I435"/>
      <c r="J435"/>
      <c r="K435"/>
      <c r="L435"/>
      <c r="M435"/>
    </row>
    <row r="436" spans="2:13" x14ac:dyDescent="0.25">
      <c r="B436" s="123" t="s">
        <v>77</v>
      </c>
      <c r="C436" s="126" t="s">
        <v>252</v>
      </c>
      <c r="D436" s="125">
        <v>10000</v>
      </c>
      <c r="F436" s="39"/>
      <c r="G436" s="406"/>
      <c r="H436" s="146"/>
      <c r="I436"/>
      <c r="J436"/>
      <c r="K436"/>
      <c r="L436"/>
      <c r="M436"/>
    </row>
    <row r="437" spans="2:13" x14ac:dyDescent="0.25">
      <c r="B437" s="123" t="s">
        <v>77</v>
      </c>
      <c r="C437" s="126" t="s">
        <v>25</v>
      </c>
      <c r="D437" s="125">
        <v>11050</v>
      </c>
      <c r="F437" s="39"/>
      <c r="G437" s="406"/>
      <c r="H437" s="146"/>
      <c r="I437"/>
      <c r="J437"/>
      <c r="K437"/>
      <c r="L437"/>
      <c r="M437"/>
    </row>
    <row r="438" spans="2:13" x14ac:dyDescent="0.25">
      <c r="B438" s="123" t="s">
        <v>77</v>
      </c>
      <c r="C438" s="126" t="s">
        <v>170</v>
      </c>
      <c r="D438" s="125">
        <v>12300</v>
      </c>
      <c r="F438" s="39"/>
      <c r="G438" s="406"/>
      <c r="H438" s="146"/>
      <c r="I438"/>
      <c r="J438"/>
      <c r="K438"/>
      <c r="L438"/>
      <c r="M438"/>
    </row>
    <row r="439" spans="2:13" x14ac:dyDescent="0.25">
      <c r="B439" s="123" t="s">
        <v>77</v>
      </c>
      <c r="C439" s="127" t="s">
        <v>171</v>
      </c>
      <c r="D439" s="125">
        <v>13850</v>
      </c>
      <c r="F439" s="39"/>
      <c r="G439" s="406"/>
      <c r="H439" s="146"/>
      <c r="I439"/>
      <c r="J439"/>
      <c r="K439"/>
      <c r="L439"/>
      <c r="M439"/>
    </row>
    <row r="440" spans="2:13" x14ac:dyDescent="0.25">
      <c r="B440" s="123" t="s">
        <v>78</v>
      </c>
      <c r="C440" s="127">
        <v>200225</v>
      </c>
      <c r="D440" s="125">
        <v>10700</v>
      </c>
      <c r="F440" s="39"/>
      <c r="G440" s="406"/>
      <c r="H440" s="146"/>
      <c r="I440"/>
      <c r="J440"/>
      <c r="K440"/>
      <c r="L440"/>
      <c r="M440"/>
    </row>
    <row r="441" spans="2:13" x14ac:dyDescent="0.25">
      <c r="B441" s="123" t="s">
        <v>78</v>
      </c>
      <c r="C441" s="127" t="s">
        <v>73</v>
      </c>
      <c r="D441" s="125">
        <v>12100</v>
      </c>
      <c r="F441" s="39"/>
      <c r="G441" s="406"/>
      <c r="H441" s="146"/>
      <c r="I441"/>
      <c r="J441"/>
      <c r="K441"/>
      <c r="L441"/>
      <c r="M441"/>
    </row>
    <row r="442" spans="2:13" x14ac:dyDescent="0.25">
      <c r="B442" s="123" t="s">
        <v>78</v>
      </c>
      <c r="C442" s="127" t="s">
        <v>170</v>
      </c>
      <c r="D442" s="125">
        <v>13450</v>
      </c>
      <c r="F442" s="39"/>
      <c r="G442" s="406"/>
      <c r="H442" s="146"/>
      <c r="I442"/>
      <c r="J442"/>
      <c r="K442"/>
      <c r="L442"/>
      <c r="M442"/>
    </row>
    <row r="443" spans="2:13" x14ac:dyDescent="0.25">
      <c r="B443" s="123" t="s">
        <v>78</v>
      </c>
      <c r="C443" s="127" t="s">
        <v>171</v>
      </c>
      <c r="D443" s="125">
        <v>14800</v>
      </c>
      <c r="F443" s="39"/>
      <c r="G443" s="406"/>
      <c r="H443" s="146"/>
      <c r="I443"/>
      <c r="J443"/>
      <c r="K443"/>
      <c r="L443"/>
      <c r="M443"/>
    </row>
    <row r="444" spans="2:13" x14ac:dyDescent="0.25">
      <c r="B444" s="123" t="s">
        <v>79</v>
      </c>
      <c r="C444" s="127" t="s">
        <v>65</v>
      </c>
      <c r="D444" s="125">
        <v>7650</v>
      </c>
      <c r="F444" s="39"/>
      <c r="G444" s="406"/>
      <c r="H444" s="146"/>
      <c r="I444"/>
      <c r="J444"/>
      <c r="K444"/>
      <c r="L444"/>
      <c r="M444"/>
    </row>
    <row r="445" spans="2:13" x14ac:dyDescent="0.25">
      <c r="B445" s="123" t="s">
        <v>79</v>
      </c>
      <c r="C445" s="127" t="s">
        <v>69</v>
      </c>
      <c r="D445" s="125">
        <v>8700</v>
      </c>
      <c r="F445" s="39"/>
      <c r="G445" s="406"/>
      <c r="H445" s="146"/>
      <c r="I445"/>
      <c r="J445"/>
      <c r="K445"/>
      <c r="L445"/>
      <c r="M445"/>
    </row>
    <row r="446" spans="2:13" x14ac:dyDescent="0.25">
      <c r="B446" s="123" t="s">
        <v>79</v>
      </c>
      <c r="C446" s="127" t="s">
        <v>88</v>
      </c>
      <c r="D446" s="125">
        <v>9750</v>
      </c>
      <c r="F446" s="39"/>
      <c r="G446" s="406"/>
      <c r="H446" s="146"/>
      <c r="I446"/>
      <c r="J446"/>
      <c r="K446"/>
      <c r="L446"/>
      <c r="M446"/>
    </row>
    <row r="447" spans="2:13" x14ac:dyDescent="0.25">
      <c r="B447" s="123" t="s">
        <v>202</v>
      </c>
      <c r="C447" s="127" t="s">
        <v>62</v>
      </c>
      <c r="D447" s="125">
        <v>9550</v>
      </c>
      <c r="F447" s="39"/>
      <c r="G447" s="406"/>
      <c r="H447" s="146"/>
      <c r="I447"/>
      <c r="J447"/>
      <c r="K447"/>
      <c r="L447"/>
      <c r="M447"/>
    </row>
    <row r="448" spans="2:13" x14ac:dyDescent="0.25">
      <c r="B448" s="123" t="s">
        <v>202</v>
      </c>
      <c r="C448" s="127" t="s">
        <v>63</v>
      </c>
      <c r="D448" s="125">
        <v>10700</v>
      </c>
      <c r="F448" s="39"/>
      <c r="G448" s="406"/>
      <c r="H448" s="146"/>
      <c r="I448"/>
      <c r="J448"/>
      <c r="K448"/>
      <c r="L448"/>
      <c r="M448"/>
    </row>
    <row r="449" spans="2:13" x14ac:dyDescent="0.25">
      <c r="B449" s="123" t="s">
        <v>202</v>
      </c>
      <c r="C449" s="127" t="s">
        <v>64</v>
      </c>
      <c r="D449" s="125">
        <v>12100</v>
      </c>
      <c r="F449" s="39"/>
      <c r="G449" s="406"/>
      <c r="H449" s="146"/>
      <c r="I449"/>
      <c r="J449"/>
      <c r="K449"/>
      <c r="L449"/>
      <c r="M449"/>
    </row>
    <row r="450" spans="2:13" x14ac:dyDescent="0.25">
      <c r="B450" s="123" t="s">
        <v>80</v>
      </c>
      <c r="C450" s="126" t="s">
        <v>62</v>
      </c>
      <c r="D450" s="125">
        <v>8400</v>
      </c>
      <c r="F450" s="39"/>
      <c r="G450" s="406"/>
      <c r="H450" s="146"/>
      <c r="I450"/>
      <c r="J450"/>
      <c r="K450"/>
      <c r="L450"/>
      <c r="M450"/>
    </row>
    <row r="451" spans="2:13" x14ac:dyDescent="0.25">
      <c r="B451" s="123" t="s">
        <v>80</v>
      </c>
      <c r="C451" s="127" t="s">
        <v>63</v>
      </c>
      <c r="D451" s="125">
        <v>9550</v>
      </c>
      <c r="F451" s="39"/>
      <c r="G451" s="406"/>
      <c r="H451" s="146"/>
      <c r="I451"/>
      <c r="J451"/>
      <c r="K451"/>
      <c r="L451"/>
      <c r="M451"/>
    </row>
    <row r="452" spans="2:13" x14ac:dyDescent="0.25">
      <c r="B452" s="123" t="s">
        <v>80</v>
      </c>
      <c r="C452" s="127" t="s">
        <v>64</v>
      </c>
      <c r="D452" s="125">
        <v>10700</v>
      </c>
      <c r="F452" s="39"/>
      <c r="G452" s="406"/>
      <c r="H452" s="146"/>
      <c r="I452"/>
      <c r="J452"/>
      <c r="K452"/>
      <c r="L452"/>
      <c r="M452"/>
    </row>
    <row r="453" spans="2:13" x14ac:dyDescent="0.25">
      <c r="B453" s="123" t="s">
        <v>80</v>
      </c>
      <c r="C453" s="127" t="s">
        <v>65</v>
      </c>
      <c r="D453" s="125">
        <v>11850</v>
      </c>
      <c r="F453" s="39"/>
      <c r="G453" s="406"/>
      <c r="H453" s="146"/>
      <c r="I453"/>
      <c r="J453"/>
      <c r="K453"/>
      <c r="L453"/>
      <c r="M453"/>
    </row>
    <row r="454" spans="2:13" x14ac:dyDescent="0.25">
      <c r="B454" s="123" t="s">
        <v>81</v>
      </c>
      <c r="C454" s="127" t="s">
        <v>201</v>
      </c>
      <c r="D454" s="125">
        <v>4200</v>
      </c>
      <c r="F454" s="39"/>
      <c r="G454" s="406"/>
      <c r="H454" s="146"/>
      <c r="I454"/>
      <c r="J454"/>
      <c r="K454"/>
      <c r="L454"/>
      <c r="M454"/>
    </row>
    <row r="455" spans="2:13" x14ac:dyDescent="0.25">
      <c r="B455" s="123" t="s">
        <v>81</v>
      </c>
      <c r="C455" s="127" t="s">
        <v>66</v>
      </c>
      <c r="D455" s="125">
        <v>6300</v>
      </c>
      <c r="F455" s="39"/>
      <c r="G455" s="406"/>
      <c r="H455" s="146"/>
      <c r="I455"/>
      <c r="J455"/>
      <c r="K455"/>
      <c r="L455"/>
      <c r="M455"/>
    </row>
    <row r="456" spans="2:13" x14ac:dyDescent="0.25">
      <c r="B456" s="123" t="s">
        <v>81</v>
      </c>
      <c r="C456" s="127" t="s">
        <v>62</v>
      </c>
      <c r="D456" s="125">
        <v>10700</v>
      </c>
      <c r="F456" s="39"/>
      <c r="G456" s="406"/>
      <c r="H456" s="146"/>
      <c r="I456"/>
      <c r="J456"/>
      <c r="K456"/>
      <c r="L456"/>
      <c r="M456"/>
    </row>
    <row r="457" spans="2:13" x14ac:dyDescent="0.25">
      <c r="B457" s="123" t="s">
        <v>81</v>
      </c>
      <c r="C457" s="127" t="s">
        <v>63</v>
      </c>
      <c r="D457" s="125">
        <v>12100</v>
      </c>
      <c r="F457" s="39"/>
      <c r="G457" s="406"/>
      <c r="H457" s="146"/>
      <c r="I457"/>
      <c r="J457"/>
      <c r="K457"/>
      <c r="L457"/>
      <c r="M457"/>
    </row>
    <row r="458" spans="2:13" x14ac:dyDescent="0.25">
      <c r="B458" s="123" t="s">
        <v>81</v>
      </c>
      <c r="C458" s="127" t="s">
        <v>64</v>
      </c>
      <c r="D458" s="125">
        <v>13150</v>
      </c>
      <c r="F458" s="39"/>
      <c r="G458" s="406"/>
      <c r="H458" s="146"/>
      <c r="I458"/>
      <c r="J458"/>
      <c r="K458"/>
      <c r="L458"/>
      <c r="M458"/>
    </row>
    <row r="459" spans="2:13" x14ac:dyDescent="0.25">
      <c r="B459" s="123" t="s">
        <v>82</v>
      </c>
      <c r="C459" s="126" t="s">
        <v>62</v>
      </c>
      <c r="D459" s="125">
        <v>10700</v>
      </c>
      <c r="F459" s="39"/>
      <c r="G459" s="406"/>
      <c r="H459" s="146"/>
      <c r="I459"/>
      <c r="J459"/>
      <c r="K459"/>
      <c r="L459"/>
      <c r="M459"/>
    </row>
    <row r="460" spans="2:13" x14ac:dyDescent="0.25">
      <c r="B460" s="123" t="s">
        <v>82</v>
      </c>
      <c r="C460" s="126" t="s">
        <v>63</v>
      </c>
      <c r="D460" s="125">
        <v>12100</v>
      </c>
      <c r="F460" s="39"/>
      <c r="G460" s="406"/>
      <c r="H460" s="146"/>
      <c r="I460"/>
      <c r="J460"/>
      <c r="K460"/>
      <c r="L460"/>
      <c r="M460"/>
    </row>
    <row r="461" spans="2:13" x14ac:dyDescent="0.25">
      <c r="B461" s="123" t="s">
        <v>83</v>
      </c>
      <c r="C461" s="126" t="s">
        <v>62</v>
      </c>
      <c r="D461" s="125">
        <v>10700</v>
      </c>
      <c r="F461" s="39"/>
      <c r="G461" s="406"/>
      <c r="H461" s="146"/>
      <c r="I461"/>
      <c r="J461"/>
      <c r="K461"/>
      <c r="L461"/>
      <c r="M461"/>
    </row>
    <row r="462" spans="2:13" x14ac:dyDescent="0.25">
      <c r="B462" s="123" t="s">
        <v>83</v>
      </c>
      <c r="C462" s="126" t="s">
        <v>63</v>
      </c>
      <c r="D462" s="125">
        <v>12100</v>
      </c>
      <c r="F462" s="39"/>
      <c r="G462" s="406"/>
      <c r="H462" s="146"/>
      <c r="I462"/>
      <c r="J462"/>
      <c r="K462"/>
      <c r="L462"/>
      <c r="M462"/>
    </row>
    <row r="463" spans="2:13" x14ac:dyDescent="0.25">
      <c r="B463" s="123" t="s">
        <v>84</v>
      </c>
      <c r="C463" s="126" t="s">
        <v>64</v>
      </c>
      <c r="D463" s="125">
        <v>12100</v>
      </c>
      <c r="F463" s="39"/>
      <c r="G463" s="406"/>
      <c r="H463" s="146"/>
      <c r="I463"/>
      <c r="J463"/>
      <c r="K463"/>
      <c r="L463"/>
      <c r="M463"/>
    </row>
    <row r="464" spans="2:13" x14ac:dyDescent="0.25">
      <c r="B464" s="123" t="s">
        <v>84</v>
      </c>
      <c r="C464" s="126" t="s">
        <v>65</v>
      </c>
      <c r="D464" s="125">
        <v>13150</v>
      </c>
      <c r="F464" s="39"/>
      <c r="G464" s="406"/>
      <c r="H464" s="146"/>
      <c r="I464"/>
      <c r="J464"/>
      <c r="K464"/>
      <c r="L464"/>
      <c r="M464"/>
    </row>
    <row r="465" spans="2:13" x14ac:dyDescent="0.25">
      <c r="B465" s="123" t="s">
        <v>85</v>
      </c>
      <c r="C465" s="127">
        <v>80100</v>
      </c>
      <c r="D465" s="125">
        <v>12100</v>
      </c>
      <c r="F465" s="39"/>
      <c r="G465" s="406"/>
      <c r="H465" s="146"/>
      <c r="I465"/>
      <c r="J465"/>
      <c r="K465"/>
      <c r="L465"/>
      <c r="M465"/>
    </row>
    <row r="466" spans="2:13" x14ac:dyDescent="0.25">
      <c r="B466" s="123" t="s">
        <v>86</v>
      </c>
      <c r="C466" s="127" t="s">
        <v>62</v>
      </c>
      <c r="D466" s="125">
        <v>13150</v>
      </c>
      <c r="F466" s="39"/>
      <c r="G466" s="406"/>
      <c r="H466" s="146"/>
      <c r="I466"/>
      <c r="J466"/>
      <c r="K466"/>
      <c r="L466"/>
      <c r="M466"/>
    </row>
    <row r="467" spans="2:13" x14ac:dyDescent="0.25">
      <c r="B467" s="123" t="s">
        <v>87</v>
      </c>
      <c r="C467" s="127" t="s">
        <v>66</v>
      </c>
      <c r="D467" s="125">
        <v>8400</v>
      </c>
      <c r="F467" s="39"/>
      <c r="G467" s="406"/>
      <c r="H467" s="146"/>
      <c r="I467"/>
      <c r="J467"/>
      <c r="K467"/>
      <c r="L467"/>
      <c r="M467"/>
    </row>
    <row r="468" spans="2:13" x14ac:dyDescent="0.25">
      <c r="B468" s="123" t="s">
        <v>87</v>
      </c>
      <c r="C468" s="127" t="s">
        <v>62</v>
      </c>
      <c r="D468" s="125">
        <v>9550</v>
      </c>
      <c r="F468" s="39"/>
      <c r="G468" s="406"/>
      <c r="H468" s="146"/>
      <c r="I468"/>
      <c r="J468"/>
      <c r="K468"/>
      <c r="L468"/>
      <c r="M468"/>
    </row>
    <row r="469" spans="2:13" x14ac:dyDescent="0.25">
      <c r="B469" s="123" t="s">
        <v>87</v>
      </c>
      <c r="C469" s="127" t="s">
        <v>65</v>
      </c>
      <c r="D469" s="125">
        <v>13150</v>
      </c>
      <c r="F469" s="39"/>
      <c r="G469" s="406"/>
      <c r="H469" s="146"/>
      <c r="I469"/>
      <c r="J469"/>
      <c r="K469"/>
      <c r="L469"/>
      <c r="M469"/>
    </row>
    <row r="470" spans="2:13" x14ac:dyDescent="0.25">
      <c r="B470" s="123" t="s">
        <v>87</v>
      </c>
      <c r="C470" s="127" t="s">
        <v>69</v>
      </c>
      <c r="D470" s="125">
        <v>14500</v>
      </c>
      <c r="F470" s="39"/>
      <c r="G470" s="406"/>
      <c r="H470" s="146"/>
      <c r="I470"/>
      <c r="J470"/>
      <c r="K470"/>
      <c r="L470"/>
      <c r="M470"/>
    </row>
    <row r="471" spans="2:13" x14ac:dyDescent="0.25">
      <c r="B471" s="123" t="s">
        <v>87</v>
      </c>
      <c r="C471" s="127" t="s">
        <v>88</v>
      </c>
      <c r="D471" s="125">
        <v>15650</v>
      </c>
      <c r="F471" s="39"/>
      <c r="G471" s="406"/>
      <c r="H471" s="146"/>
      <c r="I471"/>
      <c r="J471"/>
      <c r="K471"/>
      <c r="L471"/>
      <c r="M471"/>
    </row>
    <row r="472" spans="2:13" x14ac:dyDescent="0.25">
      <c r="B472" s="123" t="s">
        <v>87</v>
      </c>
      <c r="C472" s="127" t="s">
        <v>72</v>
      </c>
      <c r="D472" s="125">
        <v>16800</v>
      </c>
      <c r="F472" s="39"/>
      <c r="G472" s="406"/>
      <c r="H472" s="146"/>
      <c r="I472"/>
      <c r="J472"/>
      <c r="K472"/>
      <c r="L472"/>
      <c r="M472"/>
    </row>
    <row r="473" spans="2:13" x14ac:dyDescent="0.25">
      <c r="B473" s="123" t="s">
        <v>89</v>
      </c>
      <c r="C473" s="127" t="s">
        <v>66</v>
      </c>
      <c r="D473" s="125">
        <v>8400</v>
      </c>
      <c r="F473" s="39"/>
      <c r="G473" s="406"/>
      <c r="H473" s="146"/>
      <c r="I473"/>
      <c r="J473"/>
      <c r="K473"/>
      <c r="L473"/>
      <c r="M473"/>
    </row>
    <row r="474" spans="2:13" x14ac:dyDescent="0.25">
      <c r="B474" s="123" t="s">
        <v>89</v>
      </c>
      <c r="C474" s="127">
        <v>80100</v>
      </c>
      <c r="D474" s="125">
        <v>9550</v>
      </c>
      <c r="F474" s="39"/>
      <c r="G474" s="406"/>
      <c r="H474" s="146"/>
      <c r="I474"/>
      <c r="J474"/>
      <c r="K474"/>
      <c r="L474"/>
      <c r="M474"/>
    </row>
    <row r="475" spans="2:13" x14ac:dyDescent="0.25">
      <c r="B475" s="123" t="s">
        <v>89</v>
      </c>
      <c r="C475" s="127" t="s">
        <v>63</v>
      </c>
      <c r="D475" s="125">
        <v>10700</v>
      </c>
      <c r="F475" s="39"/>
      <c r="G475" s="406"/>
      <c r="H475" s="146"/>
      <c r="I475"/>
      <c r="J475"/>
      <c r="K475"/>
      <c r="L475"/>
      <c r="M475"/>
    </row>
    <row r="476" spans="2:13" x14ac:dyDescent="0.25">
      <c r="B476" s="123" t="s">
        <v>89</v>
      </c>
      <c r="C476" s="127" t="s">
        <v>64</v>
      </c>
      <c r="D476" s="125">
        <v>11850</v>
      </c>
      <c r="F476" s="39"/>
      <c r="G476" s="406"/>
      <c r="H476" s="146"/>
      <c r="I476"/>
      <c r="J476"/>
      <c r="K476"/>
      <c r="L476"/>
      <c r="M476"/>
    </row>
    <row r="477" spans="2:13" x14ac:dyDescent="0.25">
      <c r="B477" s="123" t="s">
        <v>89</v>
      </c>
      <c r="C477" s="127" t="s">
        <v>65</v>
      </c>
      <c r="D477" s="125">
        <v>13150</v>
      </c>
      <c r="F477" s="39"/>
      <c r="G477" s="406"/>
      <c r="H477" s="146"/>
      <c r="I477"/>
      <c r="J477"/>
      <c r="K477"/>
      <c r="L477"/>
      <c r="M477"/>
    </row>
    <row r="478" spans="2:13" x14ac:dyDescent="0.25">
      <c r="B478" s="123" t="s">
        <v>172</v>
      </c>
      <c r="C478" s="234" t="s">
        <v>64</v>
      </c>
      <c r="D478" s="125">
        <v>11850</v>
      </c>
      <c r="F478" s="39"/>
      <c r="G478" s="406"/>
      <c r="H478" s="146"/>
      <c r="I478"/>
      <c r="J478"/>
      <c r="K478"/>
      <c r="L478"/>
      <c r="M478"/>
    </row>
    <row r="479" spans="2:13" x14ac:dyDescent="0.25">
      <c r="B479" s="123" t="s">
        <v>172</v>
      </c>
      <c r="C479" s="234" t="s">
        <v>65</v>
      </c>
      <c r="D479" s="125">
        <v>13150</v>
      </c>
      <c r="F479" s="39"/>
      <c r="G479" s="406"/>
      <c r="H479" s="146"/>
      <c r="I479"/>
      <c r="J479"/>
      <c r="K479"/>
      <c r="L479"/>
      <c r="M479"/>
    </row>
    <row r="480" spans="2:13" x14ac:dyDescent="0.25">
      <c r="B480" s="123" t="s">
        <v>172</v>
      </c>
      <c r="C480" s="234" t="s">
        <v>69</v>
      </c>
      <c r="D480" s="125">
        <v>14500</v>
      </c>
      <c r="F480" s="39"/>
      <c r="G480" s="406"/>
      <c r="H480" s="146"/>
      <c r="I480"/>
      <c r="J480"/>
      <c r="K480"/>
      <c r="L480"/>
      <c r="M480"/>
    </row>
    <row r="481" spans="2:13" x14ac:dyDescent="0.25">
      <c r="B481" s="123" t="s">
        <v>172</v>
      </c>
      <c r="C481" s="234" t="s">
        <v>88</v>
      </c>
      <c r="D481" s="125">
        <v>15650</v>
      </c>
      <c r="F481" s="39"/>
      <c r="G481" s="406"/>
      <c r="H481" s="146"/>
      <c r="I481"/>
      <c r="J481"/>
      <c r="K481"/>
      <c r="L481"/>
      <c r="M481"/>
    </row>
    <row r="482" spans="2:13" x14ac:dyDescent="0.25">
      <c r="B482" s="123" t="s">
        <v>90</v>
      </c>
      <c r="C482" s="126" t="s">
        <v>118</v>
      </c>
      <c r="D482" s="125">
        <v>11400</v>
      </c>
      <c r="F482" s="39"/>
      <c r="G482" s="406"/>
      <c r="H482" s="146"/>
      <c r="I482"/>
      <c r="J482"/>
      <c r="K482"/>
      <c r="L482"/>
      <c r="M482"/>
    </row>
    <row r="483" spans="2:13" x14ac:dyDescent="0.25">
      <c r="B483" s="123" t="s">
        <v>90</v>
      </c>
      <c r="C483" s="126" t="s">
        <v>119</v>
      </c>
      <c r="D483" s="125">
        <v>13500</v>
      </c>
      <c r="F483" s="39"/>
      <c r="G483" s="406"/>
      <c r="H483" s="146"/>
      <c r="I483"/>
      <c r="J483"/>
      <c r="K483"/>
      <c r="L483"/>
      <c r="M483"/>
    </row>
    <row r="484" spans="2:13" x14ac:dyDescent="0.25">
      <c r="B484" s="123" t="s">
        <v>90</v>
      </c>
      <c r="C484" s="126" t="s">
        <v>116</v>
      </c>
      <c r="D484" s="125">
        <v>15600</v>
      </c>
      <c r="F484" s="39"/>
      <c r="G484" s="406"/>
      <c r="H484" s="146"/>
      <c r="I484"/>
      <c r="J484"/>
      <c r="K484"/>
      <c r="L484"/>
      <c r="M484"/>
    </row>
    <row r="485" spans="2:13" x14ac:dyDescent="0.25">
      <c r="B485" s="123" t="s">
        <v>92</v>
      </c>
      <c r="C485" s="126" t="s">
        <v>63</v>
      </c>
      <c r="D485" s="125">
        <v>6950</v>
      </c>
      <c r="F485" s="39"/>
      <c r="G485" s="406"/>
      <c r="H485" s="146"/>
      <c r="I485"/>
      <c r="J485"/>
      <c r="K485"/>
      <c r="L485"/>
      <c r="M485"/>
    </row>
    <row r="486" spans="2:13" x14ac:dyDescent="0.25">
      <c r="B486" s="123" t="s">
        <v>92</v>
      </c>
      <c r="C486" s="126" t="s">
        <v>64</v>
      </c>
      <c r="D486" s="125">
        <v>8450</v>
      </c>
      <c r="F486" s="39"/>
      <c r="G486" s="406"/>
      <c r="H486" s="146"/>
      <c r="I486"/>
      <c r="J486"/>
      <c r="K486"/>
      <c r="L486"/>
      <c r="M486"/>
    </row>
    <row r="487" spans="2:13" x14ac:dyDescent="0.25">
      <c r="B487" s="123" t="s">
        <v>92</v>
      </c>
      <c r="C487" s="126" t="s">
        <v>65</v>
      </c>
      <c r="D487" s="125">
        <v>10700</v>
      </c>
      <c r="F487" s="39"/>
      <c r="G487" s="406"/>
      <c r="H487" s="146"/>
      <c r="I487"/>
      <c r="J487"/>
      <c r="K487"/>
      <c r="L487"/>
      <c r="M487"/>
    </row>
    <row r="488" spans="2:13" x14ac:dyDescent="0.25">
      <c r="B488" s="123" t="s">
        <v>92</v>
      </c>
      <c r="C488" s="126" t="s">
        <v>69</v>
      </c>
      <c r="D488" s="125">
        <v>12950</v>
      </c>
      <c r="F488" s="39"/>
      <c r="G488" s="406"/>
      <c r="H488" s="146"/>
      <c r="I488"/>
      <c r="J488"/>
      <c r="K488"/>
      <c r="L488"/>
      <c r="M488"/>
    </row>
    <row r="489" spans="2:13" x14ac:dyDescent="0.25">
      <c r="B489" s="123" t="s">
        <v>92</v>
      </c>
      <c r="C489" s="126" t="s">
        <v>88</v>
      </c>
      <c r="D489" s="125">
        <v>15250</v>
      </c>
      <c r="F489" s="39"/>
      <c r="G489" s="406"/>
      <c r="H489" s="146"/>
      <c r="I489"/>
      <c r="J489"/>
      <c r="K489"/>
      <c r="L489"/>
      <c r="M489"/>
    </row>
    <row r="490" spans="2:13" x14ac:dyDescent="0.25">
      <c r="B490" s="123" t="s">
        <v>92</v>
      </c>
      <c r="C490" s="126" t="s">
        <v>91</v>
      </c>
      <c r="D490" s="125">
        <v>17550</v>
      </c>
      <c r="F490" s="39"/>
      <c r="G490" s="406"/>
      <c r="H490" s="146"/>
      <c r="I490"/>
      <c r="J490"/>
      <c r="K490"/>
      <c r="L490"/>
      <c r="M490"/>
    </row>
    <row r="491" spans="2:13" x14ac:dyDescent="0.25">
      <c r="B491" s="123" t="s">
        <v>92</v>
      </c>
      <c r="C491" s="126" t="s">
        <v>118</v>
      </c>
      <c r="D491" s="125">
        <v>19800</v>
      </c>
      <c r="F491" s="39"/>
      <c r="G491" s="406"/>
      <c r="H491" s="146"/>
      <c r="I491"/>
      <c r="J491"/>
      <c r="K491"/>
      <c r="L491"/>
      <c r="M491"/>
    </row>
    <row r="492" spans="2:13" x14ac:dyDescent="0.25">
      <c r="B492" s="123" t="s">
        <v>93</v>
      </c>
      <c r="C492" s="126" t="s">
        <v>69</v>
      </c>
      <c r="D492" s="125">
        <v>24700</v>
      </c>
      <c r="F492" s="39"/>
      <c r="G492" s="406"/>
      <c r="H492" s="146"/>
      <c r="I492"/>
      <c r="J492"/>
      <c r="K492"/>
      <c r="L492"/>
      <c r="M492"/>
    </row>
    <row r="493" spans="2:13" x14ac:dyDescent="0.25">
      <c r="B493" s="123" t="s">
        <v>93</v>
      </c>
      <c r="C493" s="126" t="s">
        <v>88</v>
      </c>
      <c r="D493" s="125">
        <v>27450</v>
      </c>
      <c r="F493" s="39"/>
      <c r="H493" s="146"/>
      <c r="I493"/>
      <c r="J493"/>
      <c r="K493"/>
      <c r="L493"/>
      <c r="M493"/>
    </row>
    <row r="494" spans="2:13" x14ac:dyDescent="0.25">
      <c r="B494" s="123" t="s">
        <v>93</v>
      </c>
      <c r="C494" s="126" t="s">
        <v>91</v>
      </c>
      <c r="D494" s="125">
        <v>30250</v>
      </c>
      <c r="F494" s="39"/>
      <c r="H494" s="146"/>
      <c r="I494"/>
      <c r="J494"/>
      <c r="K494"/>
      <c r="L494"/>
      <c r="M494"/>
    </row>
    <row r="495" spans="2:13" x14ac:dyDescent="0.25">
      <c r="B495" s="123" t="s">
        <v>93</v>
      </c>
      <c r="C495" s="126" t="s">
        <v>118</v>
      </c>
      <c r="D495" s="125">
        <v>33000</v>
      </c>
      <c r="F495" s="39"/>
      <c r="H495" s="146"/>
      <c r="I495"/>
      <c r="J495"/>
      <c r="K495"/>
      <c r="L495"/>
      <c r="M495"/>
    </row>
    <row r="496" spans="2:13" x14ac:dyDescent="0.25">
      <c r="B496" s="123" t="s">
        <v>94</v>
      </c>
      <c r="C496" s="126" t="s">
        <v>62</v>
      </c>
      <c r="D496" s="125">
        <v>7050</v>
      </c>
      <c r="F496" s="39"/>
      <c r="H496" s="146"/>
      <c r="I496"/>
      <c r="J496"/>
      <c r="K496"/>
      <c r="L496"/>
      <c r="M496"/>
    </row>
    <row r="497" spans="2:13" x14ac:dyDescent="0.25">
      <c r="B497" s="123" t="s">
        <v>94</v>
      </c>
      <c r="C497" s="126" t="s">
        <v>63</v>
      </c>
      <c r="D497" s="125">
        <v>7650</v>
      </c>
      <c r="F497" s="39"/>
      <c r="H497" s="146"/>
      <c r="I497"/>
      <c r="J497"/>
      <c r="K497"/>
      <c r="L497"/>
      <c r="M497"/>
    </row>
    <row r="498" spans="2:13" x14ac:dyDescent="0.25">
      <c r="B498" s="123" t="s">
        <v>214</v>
      </c>
      <c r="C498" s="126" t="s">
        <v>66</v>
      </c>
      <c r="D498" s="125">
        <v>7200</v>
      </c>
      <c r="F498" s="39"/>
      <c r="H498" s="146"/>
      <c r="I498"/>
      <c r="J498"/>
      <c r="K498"/>
      <c r="L498"/>
      <c r="M498"/>
    </row>
    <row r="499" spans="2:13" x14ac:dyDescent="0.25">
      <c r="B499" s="123" t="s">
        <v>214</v>
      </c>
      <c r="C499" s="126" t="s">
        <v>62</v>
      </c>
      <c r="D499" s="125">
        <v>8950</v>
      </c>
      <c r="F499" s="39"/>
      <c r="H499" s="146"/>
      <c r="I499"/>
      <c r="J499"/>
      <c r="K499"/>
      <c r="L499"/>
      <c r="M499"/>
    </row>
    <row r="500" spans="2:13" x14ac:dyDescent="0.25">
      <c r="B500" s="123" t="s">
        <v>214</v>
      </c>
      <c r="C500" s="126" t="s">
        <v>63</v>
      </c>
      <c r="D500" s="125">
        <v>10650</v>
      </c>
      <c r="F500" s="39"/>
      <c r="H500" s="146"/>
      <c r="I500"/>
      <c r="J500"/>
      <c r="K500"/>
      <c r="L500"/>
      <c r="M500"/>
    </row>
    <row r="501" spans="2:13" x14ac:dyDescent="0.25">
      <c r="B501" s="123" t="s">
        <v>214</v>
      </c>
      <c r="C501" s="126" t="s">
        <v>64</v>
      </c>
      <c r="D501" s="125">
        <v>12400</v>
      </c>
      <c r="F501" s="39"/>
      <c r="H501" s="146"/>
      <c r="I501"/>
      <c r="J501"/>
      <c r="K501"/>
      <c r="L501"/>
      <c r="M501"/>
    </row>
    <row r="502" spans="2:13" x14ac:dyDescent="0.25">
      <c r="B502" s="123" t="s">
        <v>214</v>
      </c>
      <c r="C502" s="126" t="s">
        <v>65</v>
      </c>
      <c r="D502" s="125">
        <v>14100</v>
      </c>
      <c r="F502" s="39"/>
      <c r="H502" s="146"/>
      <c r="I502"/>
      <c r="J502"/>
      <c r="K502"/>
      <c r="L502"/>
      <c r="M502"/>
    </row>
    <row r="503" spans="2:13" x14ac:dyDescent="0.25">
      <c r="B503" s="123" t="s">
        <v>95</v>
      </c>
      <c r="C503" s="126" t="s">
        <v>66</v>
      </c>
      <c r="D503" s="125">
        <v>7200</v>
      </c>
      <c r="F503" s="39"/>
      <c r="H503" s="146"/>
      <c r="I503"/>
      <c r="J503"/>
      <c r="K503"/>
      <c r="L503"/>
      <c r="M503"/>
    </row>
    <row r="504" spans="2:13" x14ac:dyDescent="0.25">
      <c r="B504" s="123" t="s">
        <v>95</v>
      </c>
      <c r="C504" s="126" t="s">
        <v>62</v>
      </c>
      <c r="D504" s="125">
        <v>8450</v>
      </c>
      <c r="F504" s="39"/>
      <c r="H504" s="146"/>
      <c r="I504"/>
      <c r="J504"/>
      <c r="K504"/>
      <c r="L504"/>
      <c r="M504"/>
    </row>
    <row r="505" spans="2:13" x14ac:dyDescent="0.25">
      <c r="B505" s="123" t="s">
        <v>96</v>
      </c>
      <c r="C505" s="126" t="s">
        <v>62</v>
      </c>
      <c r="D505" s="125">
        <v>8450</v>
      </c>
      <c r="F505" s="39"/>
      <c r="H505" s="146"/>
      <c r="I505"/>
      <c r="J505"/>
      <c r="K505"/>
      <c r="L505"/>
      <c r="M505"/>
    </row>
    <row r="506" spans="2:13" x14ac:dyDescent="0.25">
      <c r="B506" s="123" t="s">
        <v>96</v>
      </c>
      <c r="C506" s="235">
        <v>100120</v>
      </c>
      <c r="D506" s="125">
        <v>9550</v>
      </c>
      <c r="F506" s="39"/>
      <c r="H506" s="146"/>
      <c r="I506"/>
      <c r="J506"/>
      <c r="K506"/>
      <c r="L506"/>
      <c r="M506"/>
    </row>
    <row r="507" spans="2:13" x14ac:dyDescent="0.25">
      <c r="B507" s="123" t="s">
        <v>96</v>
      </c>
      <c r="C507" s="126" t="s">
        <v>64</v>
      </c>
      <c r="D507" s="125">
        <v>10650</v>
      </c>
      <c r="F507" s="39"/>
      <c r="H507" s="146"/>
      <c r="I507"/>
      <c r="J507"/>
      <c r="K507"/>
      <c r="L507"/>
      <c r="M507"/>
    </row>
    <row r="508" spans="2:13" x14ac:dyDescent="0.25">
      <c r="B508" s="123" t="s">
        <v>96</v>
      </c>
      <c r="C508" s="235" t="s">
        <v>65</v>
      </c>
      <c r="D508" s="125">
        <v>11750</v>
      </c>
      <c r="F508" s="39"/>
      <c r="H508" s="146"/>
      <c r="I508"/>
      <c r="J508"/>
      <c r="K508"/>
      <c r="L508"/>
      <c r="M508"/>
    </row>
    <row r="509" spans="2:13" x14ac:dyDescent="0.25">
      <c r="B509" s="123" t="s">
        <v>97</v>
      </c>
      <c r="C509" s="126" t="s">
        <v>62</v>
      </c>
      <c r="D509" s="125">
        <v>8450</v>
      </c>
      <c r="F509" s="39"/>
      <c r="H509" s="146"/>
      <c r="I509"/>
      <c r="J509"/>
      <c r="K509"/>
      <c r="L509"/>
      <c r="M509"/>
    </row>
    <row r="510" spans="2:13" x14ac:dyDescent="0.25">
      <c r="B510" s="123" t="s">
        <v>97</v>
      </c>
      <c r="C510" s="126" t="s">
        <v>63</v>
      </c>
      <c r="D510" s="125">
        <v>9550</v>
      </c>
      <c r="F510" s="39"/>
      <c r="H510" s="146"/>
      <c r="I510"/>
      <c r="J510"/>
      <c r="K510"/>
      <c r="L510"/>
      <c r="M510"/>
    </row>
    <row r="511" spans="2:13" x14ac:dyDescent="0.25">
      <c r="B511" s="123" t="s">
        <v>98</v>
      </c>
      <c r="C511" s="126" t="s">
        <v>60</v>
      </c>
      <c r="D511" s="125">
        <v>7050</v>
      </c>
      <c r="F511" s="39"/>
      <c r="H511" s="146"/>
      <c r="I511"/>
      <c r="J511"/>
      <c r="K511"/>
      <c r="L511"/>
      <c r="M511"/>
    </row>
    <row r="512" spans="2:13" x14ac:dyDescent="0.25">
      <c r="B512" s="123" t="s">
        <v>99</v>
      </c>
      <c r="C512" s="126" t="s">
        <v>66</v>
      </c>
      <c r="D512" s="125">
        <v>7650</v>
      </c>
      <c r="F512" s="39"/>
      <c r="H512" s="146"/>
      <c r="I512"/>
      <c r="J512"/>
      <c r="K512"/>
      <c r="L512"/>
      <c r="M512"/>
    </row>
    <row r="513" spans="2:13" x14ac:dyDescent="0.25">
      <c r="B513" s="123" t="s">
        <v>100</v>
      </c>
      <c r="C513" s="126" t="s">
        <v>60</v>
      </c>
      <c r="D513" s="125">
        <v>7050</v>
      </c>
      <c r="F513" s="39"/>
      <c r="H513" s="146"/>
      <c r="I513"/>
      <c r="J513"/>
      <c r="K513"/>
      <c r="L513"/>
      <c r="M513"/>
    </row>
    <row r="514" spans="2:13" x14ac:dyDescent="0.25">
      <c r="B514" s="123" t="s">
        <v>100</v>
      </c>
      <c r="C514" s="126" t="s">
        <v>66</v>
      </c>
      <c r="D514" s="125">
        <v>7650</v>
      </c>
      <c r="F514" s="39"/>
      <c r="H514" s="146"/>
      <c r="I514"/>
      <c r="J514"/>
      <c r="K514"/>
      <c r="L514"/>
      <c r="M514"/>
    </row>
    <row r="515" spans="2:13" x14ac:dyDescent="0.25">
      <c r="B515" s="123" t="s">
        <v>101</v>
      </c>
      <c r="C515" s="126" t="s">
        <v>102</v>
      </c>
      <c r="D515" s="125">
        <v>7200</v>
      </c>
      <c r="F515" s="39"/>
      <c r="H515" s="146"/>
      <c r="I515"/>
      <c r="J515"/>
      <c r="K515"/>
      <c r="L515"/>
      <c r="M515"/>
    </row>
    <row r="516" spans="2:13" x14ac:dyDescent="0.25">
      <c r="B516" s="123" t="s">
        <v>101</v>
      </c>
      <c r="C516" s="126" t="s">
        <v>103</v>
      </c>
      <c r="D516" s="125">
        <v>8450</v>
      </c>
      <c r="F516" s="39"/>
      <c r="H516" s="146"/>
      <c r="I516"/>
      <c r="J516"/>
      <c r="K516"/>
      <c r="L516"/>
      <c r="M516"/>
    </row>
    <row r="517" spans="2:13" x14ac:dyDescent="0.25">
      <c r="B517" s="123" t="s">
        <v>101</v>
      </c>
      <c r="C517" s="126" t="s">
        <v>104</v>
      </c>
      <c r="D517" s="125">
        <v>9550</v>
      </c>
      <c r="F517" s="39"/>
      <c r="H517" s="146"/>
      <c r="I517"/>
      <c r="J517"/>
      <c r="K517"/>
      <c r="L517"/>
      <c r="M517"/>
    </row>
    <row r="518" spans="2:13" x14ac:dyDescent="0.25">
      <c r="B518" s="123" t="s">
        <v>105</v>
      </c>
      <c r="C518" s="126">
        <v>6080</v>
      </c>
      <c r="D518" s="125">
        <v>7650</v>
      </c>
      <c r="F518" s="39"/>
      <c r="H518" s="146"/>
      <c r="I518"/>
      <c r="J518"/>
      <c r="K518"/>
      <c r="L518"/>
      <c r="M518"/>
    </row>
    <row r="519" spans="2:13" x14ac:dyDescent="0.25">
      <c r="B519" s="123" t="s">
        <v>105</v>
      </c>
      <c r="C519" s="126" t="s">
        <v>62</v>
      </c>
      <c r="D519" s="125">
        <v>8700</v>
      </c>
      <c r="F519" s="39"/>
      <c r="H519" s="146"/>
      <c r="I519"/>
      <c r="J519"/>
      <c r="K519"/>
      <c r="L519"/>
      <c r="M519"/>
    </row>
    <row r="520" spans="2:13" x14ac:dyDescent="0.25">
      <c r="B520" s="123" t="s">
        <v>105</v>
      </c>
      <c r="C520" s="126" t="s">
        <v>63</v>
      </c>
      <c r="D520" s="125">
        <v>9750</v>
      </c>
      <c r="F520" s="39"/>
      <c r="H520" s="146"/>
      <c r="I520"/>
      <c r="J520"/>
      <c r="K520"/>
      <c r="L520"/>
      <c r="M520"/>
    </row>
    <row r="521" spans="2:13" x14ac:dyDescent="0.25">
      <c r="B521" s="123" t="s">
        <v>213</v>
      </c>
      <c r="C521" s="126" t="s">
        <v>66</v>
      </c>
      <c r="D521" s="125">
        <v>7650</v>
      </c>
      <c r="F521" s="39"/>
      <c r="H521" s="146"/>
      <c r="I521"/>
      <c r="J521"/>
      <c r="K521"/>
      <c r="L521"/>
      <c r="M521"/>
    </row>
    <row r="522" spans="2:13" x14ac:dyDescent="0.25">
      <c r="B522" s="123" t="s">
        <v>106</v>
      </c>
      <c r="C522" s="126" t="s">
        <v>60</v>
      </c>
      <c r="D522" s="125">
        <v>7200</v>
      </c>
      <c r="F522" s="39"/>
      <c r="H522" s="146"/>
      <c r="I522"/>
      <c r="J522"/>
      <c r="K522"/>
      <c r="L522"/>
      <c r="M522"/>
    </row>
    <row r="523" spans="2:13" x14ac:dyDescent="0.25">
      <c r="B523" s="123" t="s">
        <v>106</v>
      </c>
      <c r="C523" s="126" t="s">
        <v>66</v>
      </c>
      <c r="D523" s="125">
        <v>8450</v>
      </c>
      <c r="F523" s="39"/>
      <c r="H523" s="146"/>
      <c r="I523"/>
      <c r="J523"/>
      <c r="K523"/>
      <c r="L523"/>
      <c r="M523"/>
    </row>
    <row r="524" spans="2:13" x14ac:dyDescent="0.25">
      <c r="B524" s="123" t="s">
        <v>106</v>
      </c>
      <c r="C524" s="126" t="s">
        <v>62</v>
      </c>
      <c r="D524" s="125">
        <v>9550</v>
      </c>
      <c r="F524" s="39"/>
      <c r="H524" s="146"/>
      <c r="I524"/>
      <c r="J524"/>
      <c r="K524"/>
      <c r="L524"/>
      <c r="M524"/>
    </row>
    <row r="525" spans="2:13" x14ac:dyDescent="0.25">
      <c r="B525" s="123" t="s">
        <v>107</v>
      </c>
      <c r="C525" s="126" t="s">
        <v>60</v>
      </c>
      <c r="D525" s="125">
        <v>7050</v>
      </c>
      <c r="F525" s="39"/>
      <c r="H525" s="146"/>
      <c r="I525"/>
      <c r="J525"/>
      <c r="K525"/>
      <c r="L525"/>
      <c r="M525"/>
    </row>
    <row r="526" spans="2:13" x14ac:dyDescent="0.25">
      <c r="B526" s="123" t="s">
        <v>107</v>
      </c>
      <c r="C526" s="126" t="s">
        <v>66</v>
      </c>
      <c r="D526" s="125">
        <v>8200</v>
      </c>
      <c r="F526" s="39"/>
      <c r="H526" s="146"/>
      <c r="I526"/>
      <c r="J526"/>
      <c r="K526"/>
      <c r="L526"/>
      <c r="M526"/>
    </row>
    <row r="527" spans="2:13" ht="15.75" thickBot="1" x14ac:dyDescent="0.3">
      <c r="B527" s="300" t="s">
        <v>223</v>
      </c>
      <c r="C527" s="301" t="s">
        <v>60</v>
      </c>
      <c r="D527" s="302">
        <v>7050</v>
      </c>
      <c r="F527" s="39"/>
    </row>
  </sheetData>
  <sortState ref="B16:H40">
    <sortCondition ref="B40"/>
  </sortState>
  <mergeCells count="22">
    <mergeCell ref="J25:K26"/>
    <mergeCell ref="J27:K29"/>
    <mergeCell ref="B406:D406"/>
    <mergeCell ref="B295:E295"/>
    <mergeCell ref="B292:E292"/>
    <mergeCell ref="B290:E290"/>
    <mergeCell ref="B238:G238"/>
    <mergeCell ref="B291:E291"/>
    <mergeCell ref="B250:G250"/>
    <mergeCell ref="B2:E2"/>
    <mergeCell ref="B56:G56"/>
    <mergeCell ref="B12:F12"/>
    <mergeCell ref="B6:G6"/>
    <mergeCell ref="B50:G50"/>
    <mergeCell ref="F5:G5"/>
    <mergeCell ref="B15:G15"/>
    <mergeCell ref="F4:G4"/>
    <mergeCell ref="B5:E5"/>
    <mergeCell ref="B55:G55"/>
    <mergeCell ref="B14:G14"/>
    <mergeCell ref="B7:G7"/>
    <mergeCell ref="B43:G43"/>
  </mergeCells>
  <phoneticPr fontId="29" type="noConversion"/>
  <dataValidations xWindow="768" yWindow="434" count="1">
    <dataValidation type="whole" operator="greaterThan" allowBlank="1" showInputMessage="1" showErrorMessage="1" prompt="Кратность сеянцев 64 штуки" sqref="F9:F11" xr:uid="{00000000-0002-0000-0000-000000000000}">
      <formula1>63</formula1>
    </dataValidation>
  </dataValidations>
  <hyperlinks>
    <hyperlink ref="B290" r:id="rId1" xr:uid="{00000000-0004-0000-0000-000000000000}"/>
    <hyperlink ref="D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4" fitToHeight="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2026-05-27T06:37:28Z</dcterms:modified>
</cp:coreProperties>
</file>